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575" windowHeight="6990" tabRatio="599"/>
  </bookViews>
  <sheets>
    <sheet name="Members12312016" sheetId="7" r:id="rId1"/>
    <sheet name="CF12312016" sheetId="12" r:id="rId2"/>
  </sheets>
  <definedNames>
    <definedName name="_xlnm.Print_Titles" localSheetId="0">Members12312016!$1:$4</definedName>
  </definedNames>
  <calcPr calcId="145621"/>
</workbook>
</file>

<file path=xl/calcChain.xml><?xml version="1.0" encoding="utf-8"?>
<calcChain xmlns="http://schemas.openxmlformats.org/spreadsheetml/2006/main">
  <c r="G72" i="12" l="1"/>
  <c r="G67" i="12"/>
  <c r="G62" i="12"/>
  <c r="G77" i="12" s="1"/>
  <c r="G40" i="12" l="1"/>
  <c r="G23" i="12"/>
  <c r="G17" i="12"/>
  <c r="G18" i="12" s="1"/>
  <c r="G31" i="12"/>
  <c r="U235" i="7"/>
  <c r="U233" i="7"/>
  <c r="G26" i="12" l="1"/>
  <c r="G34" i="12" s="1"/>
  <c r="G42" i="12" s="1"/>
  <c r="I231" i="7"/>
  <c r="D231" i="7"/>
  <c r="T233" i="7" l="1"/>
  <c r="T235" i="7"/>
  <c r="S233" i="7" l="1"/>
  <c r="S235" i="7"/>
  <c r="R235" i="7" l="1"/>
  <c r="R233" i="7"/>
  <c r="E231" i="7" l="1"/>
  <c r="F231" i="7"/>
  <c r="G231" i="7"/>
  <c r="H231" i="7"/>
  <c r="Q235" i="7" l="1"/>
  <c r="Q233" i="7"/>
  <c r="P235" i="7" l="1"/>
  <c r="P233" i="7"/>
  <c r="O235" i="7" l="1"/>
  <c r="O233" i="7" l="1"/>
  <c r="N235" i="7" l="1"/>
  <c r="M235" i="7"/>
  <c r="N233" i="7"/>
  <c r="M233" i="7"/>
  <c r="C231" i="7"/>
</calcChain>
</file>

<file path=xl/sharedStrings.xml><?xml version="1.0" encoding="utf-8"?>
<sst xmlns="http://schemas.openxmlformats.org/spreadsheetml/2006/main" count="585" uniqueCount="321">
  <si>
    <t>Aquino, Fred</t>
  </si>
  <si>
    <t>Araneta, Ike</t>
  </si>
  <si>
    <t>Arceo, Edsel</t>
  </si>
  <si>
    <t>Atega, Art</t>
  </si>
  <si>
    <t>Beredo, Bong</t>
  </si>
  <si>
    <t>Bituin, Norman</t>
  </si>
  <si>
    <t>Carolino, Aman</t>
  </si>
  <si>
    <t>Castillo, Josue</t>
  </si>
  <si>
    <t>Chua, Philip</t>
  </si>
  <si>
    <t>Cornelia, Ed</t>
  </si>
  <si>
    <t>Cruz, Nap</t>
  </si>
  <si>
    <t>Del Rosario, Levy</t>
  </si>
  <si>
    <t>Frantela, Roman</t>
  </si>
  <si>
    <t>Gallardo, Rene</t>
  </si>
  <si>
    <t>Galoso, Dan</t>
  </si>
  <si>
    <t>Garbes, Angie</t>
  </si>
  <si>
    <t>Garrido, Edwin</t>
  </si>
  <si>
    <t>Gatmaitan, Manny</t>
  </si>
  <si>
    <t>Gonzalvo, Jim</t>
  </si>
  <si>
    <t>Lalas, Joe</t>
  </si>
  <si>
    <t>Las Marias, Carlos</t>
  </si>
  <si>
    <t>Liggayu, Rod</t>
  </si>
  <si>
    <t>Lising, Roy</t>
  </si>
  <si>
    <t>Martin, Art</t>
  </si>
  <si>
    <t>Michelena, Cris</t>
  </si>
  <si>
    <t>Michelena, Czar</t>
  </si>
  <si>
    <t>Michelena, Lem</t>
  </si>
  <si>
    <t>Morales, Franklin</t>
  </si>
  <si>
    <t>Nolasco, Noli</t>
  </si>
  <si>
    <t>Paredes, Joel</t>
  </si>
  <si>
    <t>Ramos, Marcel</t>
  </si>
  <si>
    <t>Reyes, Rod</t>
  </si>
  <si>
    <t>Reyes, Rolly</t>
  </si>
  <si>
    <t>Rivera, Ed</t>
  </si>
  <si>
    <t>Roseus, Alex</t>
  </si>
  <si>
    <t>San Juan, Hec</t>
  </si>
  <si>
    <t>Topacio, Luigi</t>
  </si>
  <si>
    <t>Topacio, Ted</t>
  </si>
  <si>
    <t>Topacio, Yay</t>
  </si>
  <si>
    <t>Torneros, Allan</t>
  </si>
  <si>
    <t>Vergara, Felix</t>
  </si>
  <si>
    <t>Vergara, Greg</t>
  </si>
  <si>
    <t>Vergara, Willie</t>
  </si>
  <si>
    <t>Young, Fred</t>
  </si>
  <si>
    <t>Zubiri, Rolly</t>
  </si>
  <si>
    <t>Ancheta, Brandy</t>
  </si>
  <si>
    <t>Ancheta, Ligerio</t>
  </si>
  <si>
    <t>Battad, Vic</t>
  </si>
  <si>
    <t>De Vera, Art</t>
  </si>
  <si>
    <t>Galvez, Nick</t>
  </si>
  <si>
    <t>Llames, Joe</t>
  </si>
  <si>
    <t>Malabanan, Carlo</t>
  </si>
  <si>
    <t>Palattao, Val</t>
  </si>
  <si>
    <t>Quijano, Ted</t>
  </si>
  <si>
    <t>Regadio, Johnny</t>
  </si>
  <si>
    <t>Tremor, Ernie</t>
  </si>
  <si>
    <t>Velasco, Ric</t>
  </si>
  <si>
    <t>Jayme, Jay Jay</t>
  </si>
  <si>
    <t>Aquino, Nugget</t>
  </si>
  <si>
    <t>Belmonte, Dennis</t>
  </si>
  <si>
    <t>Malayao, Randy</t>
  </si>
  <si>
    <t>Batang, Zenon</t>
  </si>
  <si>
    <t>Buyco, Shan</t>
  </si>
  <si>
    <t>Constantino, Carter</t>
  </si>
  <si>
    <t>David, Sanny</t>
  </si>
  <si>
    <t>Ibanez, Jason</t>
  </si>
  <si>
    <t>Obaob, Inan</t>
  </si>
  <si>
    <t>Orencio, Ped</t>
  </si>
  <si>
    <t>Razon, Jojo</t>
  </si>
  <si>
    <t>Carpio, Mon</t>
  </si>
  <si>
    <t>Arbiol, Joseph</t>
  </si>
  <si>
    <t>Beginning balance</t>
  </si>
  <si>
    <t>Cash</t>
  </si>
  <si>
    <t>Check drawn on Chase turned over from Previous Treasurer</t>
  </si>
  <si>
    <t>Unapplied</t>
  </si>
  <si>
    <t>paid</t>
  </si>
  <si>
    <t>Number of paid members</t>
  </si>
  <si>
    <t>Castro, William "Bill"</t>
  </si>
  <si>
    <t>Morales, Dante</t>
  </si>
  <si>
    <t>Mandac, Nathaniel</t>
  </si>
  <si>
    <t>Manzano, Benedicto</t>
  </si>
  <si>
    <t>Acuna, Edwin</t>
  </si>
  <si>
    <t>Punzalan, Dennis</t>
  </si>
  <si>
    <t>Almonte, Rex</t>
  </si>
  <si>
    <t>Total Membership Dues Received for the Period</t>
  </si>
  <si>
    <t>Canada</t>
  </si>
  <si>
    <t>MidWest</t>
  </si>
  <si>
    <t>Honolulu</t>
  </si>
  <si>
    <t>Washington</t>
  </si>
  <si>
    <t>Australia</t>
  </si>
  <si>
    <t>Hawaii</t>
  </si>
  <si>
    <t>Membership Payments Received on or before January 31, 2016</t>
  </si>
  <si>
    <t>Other Funds Received - Caloy Las Maria (CASH) - January 31, 2016</t>
  </si>
  <si>
    <t>Alejar,  Jojo'79</t>
  </si>
  <si>
    <t>Philippines</t>
  </si>
  <si>
    <t>Banez,  Darwin  '92</t>
  </si>
  <si>
    <t>Buela,  Melvir  '02</t>
  </si>
  <si>
    <t>Cruz,  Mike</t>
  </si>
  <si>
    <t>Danao,  Peter  '92</t>
  </si>
  <si>
    <t>Dogwe,  Alexis  '05</t>
  </si>
  <si>
    <t>Gacho,  Sher</t>
  </si>
  <si>
    <t>Gazmin,  Voltaire</t>
  </si>
  <si>
    <t>Hidalgo,  Rafael  '86</t>
  </si>
  <si>
    <t>Justo,  Jason  '92</t>
  </si>
  <si>
    <t>Justo,  Ronan  '88</t>
  </si>
  <si>
    <t>Macalalag,  Charles</t>
  </si>
  <si>
    <t>Mamaril,  Mon  '97</t>
  </si>
  <si>
    <t>Marquez,  Jec '69</t>
  </si>
  <si>
    <t>Neri,  Dick'93</t>
  </si>
  <si>
    <t>Ofrin,  Chris '92</t>
  </si>
  <si>
    <t>Palang,  Bernard '86</t>
  </si>
  <si>
    <t>Palis,  Greg '71</t>
  </si>
  <si>
    <t>Policarpio,  Gerard '88</t>
  </si>
  <si>
    <t>Rafael,  Jun'67</t>
  </si>
  <si>
    <t>Ramos,  Vic'62</t>
  </si>
  <si>
    <t>Rojo, Janus</t>
  </si>
  <si>
    <t>Tuason,  Morris'87</t>
  </si>
  <si>
    <t>Ventura,  Ramon'65</t>
  </si>
  <si>
    <t>Funds Received in US Dollars</t>
  </si>
  <si>
    <t>Funds Received in Phil Pesos</t>
  </si>
  <si>
    <t>Robel,  Leonardo  '95</t>
  </si>
  <si>
    <t>Phil - UPV</t>
  </si>
  <si>
    <t>Balaguer, Rene</t>
  </si>
  <si>
    <t>Chua, Ian</t>
  </si>
  <si>
    <t>Razonable, Henry</t>
  </si>
  <si>
    <t>Yap, Dennis</t>
  </si>
  <si>
    <t>Natividad, Alvin</t>
  </si>
  <si>
    <t>Lapitan, Rafael</t>
  </si>
  <si>
    <t>Notes:</t>
  </si>
  <si>
    <t>Membership Payments Received on or before February 26, 2016</t>
  </si>
  <si>
    <t>Encomienda, Edwin</t>
  </si>
  <si>
    <t>Texas</t>
  </si>
  <si>
    <t>Membership Dues Received for the Current Period:</t>
  </si>
  <si>
    <t>Castaneda, James</t>
  </si>
  <si>
    <t>Madduma, James</t>
  </si>
  <si>
    <t>Tennessee</t>
  </si>
  <si>
    <t>Garcia, Tito</t>
  </si>
  <si>
    <t>Gorrez, Dakoy</t>
  </si>
  <si>
    <t>Lachica, Dan</t>
  </si>
  <si>
    <t>Tumibay, Del</t>
  </si>
  <si>
    <t>Evangelista, Ronald "Jamesy"</t>
  </si>
  <si>
    <t>New Jersey</t>
  </si>
  <si>
    <t>New York</t>
  </si>
  <si>
    <t>Genuino, Rafael "Paeng"</t>
  </si>
  <si>
    <t>Virginia</t>
  </si>
  <si>
    <t>Landrito, Ceasar "Agis"</t>
  </si>
  <si>
    <t>Cabral, Mino</t>
  </si>
  <si>
    <t>Senga, Tony</t>
  </si>
  <si>
    <t>Lapus, Narcing</t>
  </si>
  <si>
    <t>Felix, Cecilio</t>
  </si>
  <si>
    <t>Norcal</t>
  </si>
  <si>
    <t>Battad, Dionisio "Jun"</t>
  </si>
  <si>
    <t>David, Dave</t>
  </si>
  <si>
    <t>Ancheta, Orlino *</t>
  </si>
  <si>
    <t xml:space="preserve">c) * transfer $60  from restricted funds </t>
  </si>
  <si>
    <t>Western Canada</t>
  </si>
  <si>
    <t>UP South</t>
  </si>
  <si>
    <t>UP North</t>
  </si>
  <si>
    <t>Zabat, Carl</t>
  </si>
  <si>
    <t>Colorado</t>
  </si>
  <si>
    <t>Bautista, Antonio '54</t>
  </si>
  <si>
    <t>IN MEMORIAM</t>
  </si>
  <si>
    <t>Agulto, Carlos  '74</t>
  </si>
  <si>
    <t>Antonio, Roy '77A</t>
  </si>
  <si>
    <t>Navarro, Walter '68</t>
  </si>
  <si>
    <t>Mananasala, Bobby '67</t>
  </si>
  <si>
    <t>Ycasiano, Iggy '72</t>
  </si>
  <si>
    <t>Manzano, Mario '85</t>
  </si>
  <si>
    <t>Villanueva, Bal '60</t>
  </si>
  <si>
    <t>North West</t>
  </si>
  <si>
    <t>Northwest - Oregon</t>
  </si>
  <si>
    <t>ROTW - Oman</t>
  </si>
  <si>
    <t>ROTW -  Costa Rica</t>
  </si>
  <si>
    <t>Northwest - Washington</t>
  </si>
  <si>
    <t>Eastern Canada</t>
  </si>
  <si>
    <t>Midwest - Indiana</t>
  </si>
  <si>
    <t>Philippines/UP North</t>
  </si>
  <si>
    <t>Thailand/Vietnam</t>
  </si>
  <si>
    <t>Delaware</t>
  </si>
  <si>
    <t>Florida</t>
  </si>
  <si>
    <t>Castaneda, Popoy '65</t>
  </si>
  <si>
    <t>Bantegui, Bernie</t>
  </si>
  <si>
    <t>Bantegui, Rey</t>
  </si>
  <si>
    <t>Other Funds Received - Ike Araneta - March 31, 2016</t>
  </si>
  <si>
    <t>Igot, Ernesto '70</t>
  </si>
  <si>
    <t>Maryland</t>
  </si>
  <si>
    <t>Delmendo, Franciso "kiko"</t>
  </si>
  <si>
    <t>Belleza, Carlos UPLB '64</t>
  </si>
  <si>
    <t>Illinois</t>
  </si>
  <si>
    <t>Reyes, Raoul</t>
  </si>
  <si>
    <t>Casaclang, Manny</t>
  </si>
  <si>
    <t>Valenzuela, Mario</t>
  </si>
  <si>
    <t>Del Rosario, Narciso "Renzie" '84</t>
  </si>
  <si>
    <t>Las Vegas</t>
  </si>
  <si>
    <t>Agulto, Abe</t>
  </si>
  <si>
    <t>Bautista, Nonoy</t>
  </si>
  <si>
    <t>Azarraga, Jose Mari '57</t>
  </si>
  <si>
    <t>Cabanatan, James '65</t>
  </si>
  <si>
    <t>Cruz, Mario '78A</t>
  </si>
  <si>
    <t>Gacad, Bart '64</t>
  </si>
  <si>
    <t>Evangelista, Raymond "Jicky"</t>
  </si>
  <si>
    <t>Espino, Nilo</t>
  </si>
  <si>
    <t xml:space="preserve">Vizmanos, Danny </t>
  </si>
  <si>
    <t xml:space="preserve">Kison, Rico </t>
  </si>
  <si>
    <t>Buyco, Anthony</t>
  </si>
  <si>
    <t>Valdez, William</t>
  </si>
  <si>
    <t>Miranda, Eric</t>
  </si>
  <si>
    <t>Pagador, Sonny</t>
  </si>
  <si>
    <t>Antonio, Cesar</t>
  </si>
  <si>
    <t>Quijano, Juan</t>
  </si>
  <si>
    <t>Rigor, Conrado "Sluggo"</t>
  </si>
  <si>
    <t>Total Funds Received for the Period</t>
  </si>
  <si>
    <t>Ending Balance:</t>
  </si>
  <si>
    <t xml:space="preserve">Latoja, Lionel </t>
  </si>
  <si>
    <t>Midwest</t>
  </si>
  <si>
    <t>Phil - UPV/ Western Canada</t>
  </si>
  <si>
    <t>Reyes, Alex</t>
  </si>
  <si>
    <t>Caancan, Arvie UPLB</t>
  </si>
  <si>
    <t>Robosa, Toppet UPD</t>
  </si>
  <si>
    <t>Capito, Carlo UPLB</t>
  </si>
  <si>
    <t>Hallare, Ferdinand</t>
  </si>
  <si>
    <t>Mallo, Mark Ace</t>
  </si>
  <si>
    <t>Alo, Miguel</t>
  </si>
  <si>
    <t>Bello, Rey '69</t>
  </si>
  <si>
    <t>Caliguia, Renz</t>
  </si>
  <si>
    <t>Catbagan, Jerome '91</t>
  </si>
  <si>
    <t>Diaz, Patrick '12</t>
  </si>
  <si>
    <t>Concha, Gem Harvey '06</t>
  </si>
  <si>
    <t>Joven, Gilbert '66</t>
  </si>
  <si>
    <t>Palad, Lester '07</t>
  </si>
  <si>
    <t>Roque, JR '08</t>
  </si>
  <si>
    <t>Si, Danilo</t>
  </si>
  <si>
    <t>Padilla,Rene UPD65</t>
  </si>
  <si>
    <t>Pulmano, Vic UPD57</t>
  </si>
  <si>
    <t>Pico, Cirilo UPLB72A</t>
  </si>
  <si>
    <t>Torres, Emi UPBaguio78D</t>
  </si>
  <si>
    <t>Galoso, Babes</t>
  </si>
  <si>
    <t>Galoso, Francis</t>
  </si>
  <si>
    <t>**</t>
  </si>
  <si>
    <t>d) ** PhP3,000 will be tranferred from "funds held in trust" to the general membership dues fund</t>
  </si>
  <si>
    <t>***</t>
  </si>
  <si>
    <t>b) Phil-UPV collections in the amt of PhP 5,500 are in the custody the UPVisayas Treasury and not included in total receipts above</t>
  </si>
  <si>
    <t>Cornejo, Frank</t>
  </si>
  <si>
    <t>a) Amts of  500 or more are in Philippine Pesos; Amts of 5, 10, 15, 25, 45, 50 , 60, 75 or &lt; 120 are in US Dollars</t>
  </si>
  <si>
    <t>De La Paz, Bobby</t>
  </si>
  <si>
    <t>Valdecanas, Aristotle</t>
  </si>
  <si>
    <t>Pennsylvania</t>
  </si>
  <si>
    <t>Funds Received</t>
  </si>
  <si>
    <t>Membership Payments Received on or before March 31, 2016</t>
  </si>
  <si>
    <t>Membership Payments Received on or before April 30, 2016</t>
  </si>
  <si>
    <t>Other Funds Received - Roy, Bong, Tats (Tshirt Fund)</t>
  </si>
  <si>
    <t xml:space="preserve">Funds Disbursed: </t>
  </si>
  <si>
    <t>Dalisay, Romeo</t>
  </si>
  <si>
    <t>Jumao-as, Ollie</t>
  </si>
  <si>
    <t>Laraya, Jopet</t>
  </si>
  <si>
    <t>Hong Kong</t>
  </si>
  <si>
    <t>Cuevas, Eduardo</t>
  </si>
  <si>
    <t>Abon, Ed</t>
  </si>
  <si>
    <t>Udtohan, Miel</t>
  </si>
  <si>
    <t>Carandang, Rey</t>
  </si>
  <si>
    <t xml:space="preserve">LESS Disbursements: </t>
  </si>
  <si>
    <t>Membership Payments Received May/June 2016</t>
  </si>
  <si>
    <t>Accounting Services</t>
  </si>
  <si>
    <t>Platinum Tshirt Project</t>
  </si>
  <si>
    <t>Beginning Balance for the Period</t>
  </si>
  <si>
    <t>Tumaneng, Humphrey</t>
  </si>
  <si>
    <t>Cabatit, Kim</t>
  </si>
  <si>
    <t>Phiippines</t>
  </si>
  <si>
    <t>Arreza,Jito</t>
  </si>
  <si>
    <t>Robosa, Mars</t>
  </si>
  <si>
    <t>Puente, Gene</t>
  </si>
  <si>
    <t>Paz, Ed</t>
  </si>
  <si>
    <t>Ligason, Mon Jr</t>
  </si>
  <si>
    <t>Rivera, Rey</t>
  </si>
  <si>
    <t>Fernandez, Boyet</t>
  </si>
  <si>
    <t>Acuna, Bio</t>
  </si>
  <si>
    <t>Afable, Yongyong</t>
  </si>
  <si>
    <t>Agbulos, Richie</t>
  </si>
  <si>
    <t>Aparato, Poty</t>
  </si>
  <si>
    <t>Baldoria, Ed "Chax"</t>
  </si>
  <si>
    <t>Battallones, Alan</t>
  </si>
  <si>
    <t>Curameng, Bajour</t>
  </si>
  <si>
    <t>De Grano, Rene</t>
  </si>
  <si>
    <t>Fernando, Ross</t>
  </si>
  <si>
    <t>Philippines/Las Vegas</t>
  </si>
  <si>
    <t>Gervacio, Carlo</t>
  </si>
  <si>
    <t>Gonzales, Benny</t>
  </si>
  <si>
    <t>Guanio, Louie</t>
  </si>
  <si>
    <t>Madarang, Butch</t>
  </si>
  <si>
    <t>Manalang, Torch</t>
  </si>
  <si>
    <t>Punzalan, Nilo</t>
  </si>
  <si>
    <t>Reyes, Botit</t>
  </si>
  <si>
    <t>Santos, Kerwin</t>
  </si>
  <si>
    <t>Satin, Caloy</t>
  </si>
  <si>
    <t>Ulanday, Vic</t>
  </si>
  <si>
    <t>Onias, Joey</t>
  </si>
  <si>
    <t>e) ***Amts of $60 and PhP2000 in the Unapplied Column for Cruz, Espino, Afabel &amp; Onias are dues applied to complete a period of TEN (10) Years.</t>
  </si>
  <si>
    <t>j) ++++ amt of 16,500 pesos collected by Intl Treasurer and 27,500 pesos collected by Tats Vergara during Platinum celebrations were turned over to Phil Treasurer Raffy Hidalgo (total PhP 44,000)</t>
  </si>
  <si>
    <t>Payment Received On or Before</t>
  </si>
  <si>
    <t>Santiago, Cosme</t>
  </si>
  <si>
    <t>Northwest, Washington</t>
  </si>
  <si>
    <t>Philippine disbursement - Platinum Celebrations</t>
  </si>
  <si>
    <t>Cosme Santiago</t>
  </si>
  <si>
    <t>Returned Item - Check Stopped Payment</t>
  </si>
  <si>
    <t>Bank Service Charge Associated with Returned Item</t>
  </si>
  <si>
    <t>Total Disbursement for the Period</t>
  </si>
  <si>
    <t>Cash Flow Statement for the Period Ending December 31, 2016</t>
  </si>
  <si>
    <t xml:space="preserve">Membership Dues from Prior Periods ( before January 2016) </t>
  </si>
  <si>
    <t>PhP</t>
  </si>
  <si>
    <t>Membership Payments Received May 2016</t>
  </si>
  <si>
    <t>Membership Payments Received July 2016</t>
  </si>
  <si>
    <t>Membership Payments Received August 2016</t>
  </si>
  <si>
    <t>Other Funds Received - Platinum Tshirt Sales ( July 2016)</t>
  </si>
  <si>
    <t>Other Funds Received - Platinum Tshirt Sales (August 2016)</t>
  </si>
  <si>
    <t>Diliman Student Gov't Election Funding</t>
  </si>
  <si>
    <t>Diliman Recruitment Funding for 6 Recruits</t>
  </si>
  <si>
    <t>Ending Balance for the Period</t>
  </si>
  <si>
    <t>Philippine Treasury Cash Flow Statement for YTD Period Ending December 31, 2016</t>
  </si>
  <si>
    <t>Other Funds Received - Platinum Tshirt Fund June/July 2016</t>
  </si>
  <si>
    <t>Other Funds Received - Platinum Tshirt Fund August 2016</t>
  </si>
  <si>
    <t>Other Funds Received - Donation from Brod A. Tadena (September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</si>
</sst>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164" formatCode="_(* #,##0.00_);_(* \(#,##0.00\);_(* \-??_);_(@_)"/>
    <numFmt numFmtId="165" formatCode="mm/dd/yy;@"/>
    <numFmt numFmtId="166" formatCode="_([$USD]\ * #,##0_);_([$USD]\ * \(#,##0\);_([$USD]\ * &quot;-&quot;_);_(@_)"/>
    <numFmt numFmtId="167" formatCode="[$PHP]\ #,##0_);[Red]\([$PHP]\ #,##0\)"/>
  </numFmts>
  <fonts count="29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61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u/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0"/>
      </patternFill>
    </fill>
    <fill>
      <patternFill patternType="solid">
        <fgColor indexed="26"/>
        <bgColor indexed="36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20"/>
      </patternFill>
    </fill>
    <fill>
      <patternFill patternType="solid">
        <fgColor indexed="29"/>
        <bgColor indexed="33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2"/>
      </patternFill>
    </fill>
    <fill>
      <patternFill patternType="solid">
        <fgColor indexed="49"/>
        <bgColor indexed="40"/>
      </patternFill>
    </fill>
    <fill>
      <patternFill patternType="solid">
        <fgColor indexed="19"/>
        <bgColor indexed="23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33"/>
      </patternFill>
    </fill>
    <fill>
      <patternFill patternType="solid">
        <fgColor indexed="45"/>
        <bgColor indexed="24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2" borderId="1" applyNumberFormat="0" applyAlignment="0" applyProtection="0"/>
    <xf numFmtId="0" fontId="5" fillId="15" borderId="2" applyNumberFormat="0" applyAlignment="0" applyProtection="0"/>
    <xf numFmtId="164" fontId="18" fillId="0" borderId="0"/>
    <xf numFmtId="0" fontId="18" fillId="0" borderId="0"/>
    <xf numFmtId="0" fontId="6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1" applyNumberFormat="0" applyAlignment="0" applyProtection="0"/>
    <xf numFmtId="0" fontId="12" fillId="0" borderId="6" applyNumberFormat="0" applyFill="0" applyAlignment="0" applyProtection="0"/>
    <xf numFmtId="0" fontId="13" fillId="8" borderId="0" applyNumberFormat="0" applyBorder="0" applyAlignment="0" applyProtection="0"/>
    <xf numFmtId="0" fontId="20" fillId="4" borderId="7" applyNumberFormat="0" applyAlignment="0" applyProtection="0"/>
    <xf numFmtId="0" fontId="14" fillId="2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54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40" fontId="0" fillId="0" borderId="0" xfId="0" applyNumberFormat="1" applyBorder="1"/>
    <xf numFmtId="8" fontId="19" fillId="0" borderId="0" xfId="0" applyNumberFormat="1" applyFont="1"/>
    <xf numFmtId="0" fontId="23" fillId="0" borderId="0" xfId="0" applyFont="1" applyAlignment="1">
      <alignment horizontal="right"/>
    </xf>
    <xf numFmtId="166" fontId="23" fillId="0" borderId="13" xfId="0" applyNumberFormat="1" applyFont="1" applyBorder="1"/>
    <xf numFmtId="167" fontId="23" fillId="0" borderId="13" xfId="0" applyNumberFormat="1" applyFont="1" applyBorder="1"/>
    <xf numFmtId="0" fontId="24" fillId="0" borderId="0" xfId="0" applyFont="1"/>
    <xf numFmtId="0" fontId="24" fillId="0" borderId="0" xfId="0" applyFont="1" applyAlignment="1">
      <alignment horizontal="center"/>
    </xf>
    <xf numFmtId="0" fontId="24" fillId="18" borderId="0" xfId="0" applyFont="1" applyFill="1"/>
    <xf numFmtId="0" fontId="25" fillId="0" borderId="0" xfId="0" applyFont="1" applyAlignment="1">
      <alignment horizontal="left"/>
    </xf>
    <xf numFmtId="0" fontId="26" fillId="17" borderId="10" xfId="0" applyFont="1" applyFill="1" applyBorder="1" applyAlignment="1">
      <alignment horizontal="center" wrapText="1"/>
    </xf>
    <xf numFmtId="165" fontId="26" fillId="17" borderId="10" xfId="0" applyNumberFormat="1" applyFont="1" applyFill="1" applyBorder="1" applyAlignment="1">
      <alignment horizontal="center" wrapText="1"/>
    </xf>
    <xf numFmtId="38" fontId="24" fillId="0" borderId="0" xfId="0" applyNumberFormat="1" applyFont="1"/>
    <xf numFmtId="0" fontId="24" fillId="0" borderId="0" xfId="0" quotePrefix="1" applyFont="1" applyAlignment="1">
      <alignment horizontal="center"/>
    </xf>
    <xf numFmtId="38" fontId="24" fillId="0" borderId="0" xfId="0" applyNumberFormat="1" applyFont="1" applyAlignment="1">
      <alignment horizontal="center"/>
    </xf>
    <xf numFmtId="38" fontId="24" fillId="0" borderId="0" xfId="0" applyNumberFormat="1" applyFont="1" applyAlignment="1">
      <alignment horizontal="right"/>
    </xf>
    <xf numFmtId="0" fontId="25" fillId="18" borderId="0" xfId="0" applyFont="1" applyFill="1" applyAlignment="1">
      <alignment horizontal="center"/>
    </xf>
    <xf numFmtId="0" fontId="24" fillId="0" borderId="0" xfId="0" applyFont="1" applyAlignment="1">
      <alignment horizontal="right"/>
    </xf>
    <xf numFmtId="0" fontId="27" fillId="0" borderId="0" xfId="0" applyFont="1"/>
    <xf numFmtId="0" fontId="25" fillId="0" borderId="0" xfId="0" applyFont="1"/>
    <xf numFmtId="40" fontId="19" fillId="0" borderId="0" xfId="0" applyNumberFormat="1" applyFont="1"/>
    <xf numFmtId="0" fontId="22" fillId="0" borderId="0" xfId="0" applyFont="1" applyAlignment="1">
      <alignment horizontal="left" vertical="center"/>
    </xf>
    <xf numFmtId="0" fontId="25" fillId="19" borderId="0" xfId="0" applyFont="1" applyFill="1"/>
    <xf numFmtId="8" fontId="19" fillId="0" borderId="0" xfId="0" applyNumberFormat="1" applyFont="1" applyBorder="1"/>
    <xf numFmtId="8" fontId="19" fillId="0" borderId="13" xfId="0" applyNumberFormat="1" applyFont="1" applyBorder="1"/>
    <xf numFmtId="8" fontId="19" fillId="0" borderId="12" xfId="0" applyNumberFormat="1" applyFont="1" applyBorder="1"/>
    <xf numFmtId="8" fontId="0" fillId="0" borderId="0" xfId="0" applyNumberFormat="1"/>
    <xf numFmtId="0" fontId="0" fillId="0" borderId="0" xfId="0"/>
    <xf numFmtId="0" fontId="19" fillId="0" borderId="0" xfId="0" applyFont="1"/>
    <xf numFmtId="40" fontId="0" fillId="0" borderId="0" xfId="0" applyNumberFormat="1"/>
    <xf numFmtId="0" fontId="24" fillId="0" borderId="0" xfId="0" applyFont="1"/>
    <xf numFmtId="0" fontId="24" fillId="0" borderId="0" xfId="0" applyFont="1" applyAlignment="1">
      <alignment horizontal="center"/>
    </xf>
    <xf numFmtId="0" fontId="24" fillId="18" borderId="0" xfId="0" applyFont="1" applyFill="1"/>
    <xf numFmtId="38" fontId="24" fillId="0" borderId="0" xfId="0" applyNumberFormat="1" applyFont="1"/>
    <xf numFmtId="38" fontId="24" fillId="0" borderId="0" xfId="0" applyNumberFormat="1" applyFont="1" applyAlignment="1">
      <alignment horizontal="center"/>
    </xf>
    <xf numFmtId="38" fontId="24" fillId="0" borderId="0" xfId="0" applyNumberFormat="1" applyFont="1" applyAlignment="1">
      <alignment horizontal="left"/>
    </xf>
    <xf numFmtId="167" fontId="23" fillId="0" borderId="0" xfId="0" applyNumberFormat="1" applyFont="1" applyBorder="1"/>
    <xf numFmtId="38" fontId="24" fillId="0" borderId="0" xfId="0" quotePrefix="1" applyNumberFormat="1" applyFont="1"/>
    <xf numFmtId="40" fontId="19" fillId="0" borderId="13" xfId="0" applyNumberFormat="1" applyFont="1" applyBorder="1"/>
    <xf numFmtId="40" fontId="19" fillId="0" borderId="12" xfId="0" applyNumberFormat="1" applyFont="1" applyBorder="1"/>
    <xf numFmtId="40" fontId="0" fillId="0" borderId="12" xfId="0" applyNumberFormat="1" applyBorder="1"/>
    <xf numFmtId="40" fontId="0" fillId="0" borderId="0" xfId="0" applyNumberFormat="1" applyAlignment="1">
      <alignment horizontal="right"/>
    </xf>
    <xf numFmtId="40" fontId="19" fillId="0" borderId="0" xfId="0" applyNumberFormat="1" applyFont="1" applyBorder="1"/>
    <xf numFmtId="0" fontId="26" fillId="17" borderId="11" xfId="0" applyFont="1" applyFill="1" applyBorder="1" applyAlignment="1">
      <alignment horizontal="center" wrapText="1"/>
    </xf>
    <xf numFmtId="0" fontId="26" fillId="17" borderId="14" xfId="0" applyFont="1" applyFill="1" applyBorder="1" applyAlignment="1">
      <alignment horizontal="center" wrapText="1"/>
    </xf>
    <xf numFmtId="0" fontId="25" fillId="0" borderId="0" xfId="0" applyFont="1" applyAlignment="1">
      <alignment horizontal="center"/>
    </xf>
    <xf numFmtId="0" fontId="25" fillId="0" borderId="15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40" fontId="19" fillId="0" borderId="0" xfId="0" applyNumberFormat="1" applyFont="1" applyAlignment="1">
      <alignment horizontal="right"/>
    </xf>
    <xf numFmtId="40" fontId="0" fillId="0" borderId="0" xfId="0" applyNumberFormat="1" applyFont="1" applyAlignment="1">
      <alignment horizontal="right"/>
    </xf>
    <xf numFmtId="40" fontId="19" fillId="0" borderId="13" xfId="0" applyNumberFormat="1" applyFont="1" applyBorder="1" applyAlignment="1">
      <alignment horizontal="right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cel Built-in Comma" xfId="28"/>
    <cellStyle name="Excel Built-in Normal" xfId="29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20884"/>
      <rgbColor rgb="0000FFFF"/>
      <rgbColor rgb="00900000"/>
      <rgbColor rgb="00006411"/>
      <rgbColor rgb="00000033"/>
      <rgbColor rgb="0090713A"/>
      <rgbColor rgb="00F4CCCC"/>
      <rgbColor rgb="0000CC00"/>
      <rgbColor rgb="00C0C0C0"/>
      <rgbColor rgb="00808080"/>
      <rgbColor rgb="00EA9999"/>
      <rgbColor rgb="00FF3333"/>
      <rgbColor rgb="00FFFFCC"/>
      <rgbColor rgb="00CCFFFF"/>
      <rgbColor rgb="00CCFF66"/>
      <rgbColor rgb="00FF8080"/>
      <rgbColor rgb="0066FF99"/>
      <rgbColor rgb="00CFE2F3"/>
      <rgbColor rgb="00FFFF66"/>
      <rgbColor rgb="00FF6666"/>
      <rgbColor rgb="00FCF305"/>
      <rgbColor rgb="0033FF99"/>
      <rgbColor rgb="00FFF2CC"/>
      <rgbColor rgb="00990000"/>
      <rgbColor rgb="0000FF66"/>
      <rgbColor rgb="000000FF"/>
      <rgbColor rgb="0000CCFF"/>
      <rgbColor rgb="00CCFF99"/>
      <rgbColor rgb="00CCFFCC"/>
      <rgbColor rgb="00FFFF99"/>
      <rgbColor rgb="0099CCFF"/>
      <rgbColor rgb="00FF99CC"/>
      <rgbColor rgb="00CC99FF"/>
      <rgbColor rgb="00FFCC99"/>
      <rgbColor rgb="003399FF"/>
      <rgbColor rgb="0033CCCC"/>
      <rgbColor rgb="0099FF33"/>
      <rgbColor rgb="00FFCC00"/>
      <rgbColor rgb="00FF9900"/>
      <rgbColor rgb="00FF6600"/>
      <rgbColor rgb="00666699"/>
      <rgbColor rgb="00969696"/>
      <rgbColor rgb="0066FFFF"/>
      <rgbColor rgb="0038761D"/>
      <rgbColor rgb="00CCFF00"/>
      <rgbColor rgb="00274E13"/>
      <rgbColor rgb="00993300"/>
      <rgbColor rgb="00DD0806"/>
      <rgbColor rgb="00333399"/>
      <rgbColor rgb="00333333"/>
    </indexed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91"/>
  <sheetViews>
    <sheetView tabSelected="1" workbookViewId="0">
      <pane ySplit="1365" activePane="bottomLeft"/>
      <selection activeCell="C2" sqref="C1:C1048576"/>
      <selection pane="bottomLeft" activeCell="X23" sqref="X23"/>
    </sheetView>
  </sheetViews>
  <sheetFormatPr defaultRowHeight="12.75" x14ac:dyDescent="0.2"/>
  <cols>
    <col min="1" max="1" width="27.140625" style="8" customWidth="1"/>
    <col min="2" max="2" width="14.5703125" style="8" customWidth="1"/>
    <col min="3" max="3" width="8.7109375" style="9" hidden="1" customWidth="1"/>
    <col min="4" max="9" width="8.7109375" style="8" customWidth="1"/>
    <col min="10" max="11" width="5.7109375" style="8" customWidth="1"/>
    <col min="12" max="12" width="2.7109375" style="8" customWidth="1"/>
    <col min="13" max="13" width="10.5703125" style="8" customWidth="1"/>
    <col min="14" max="15" width="9.5703125" style="8" customWidth="1"/>
    <col min="16" max="16" width="10.5703125" style="8" customWidth="1"/>
    <col min="17" max="17" width="10.5703125" style="8" bestFit="1" customWidth="1"/>
    <col min="18" max="18" width="9.140625" style="8" customWidth="1"/>
    <col min="19" max="19" width="10.5703125" style="35" bestFit="1" customWidth="1"/>
    <col min="20" max="20" width="9.5703125" style="8" bestFit="1" customWidth="1"/>
    <col min="21" max="16384" width="9.140625" style="8"/>
  </cols>
  <sheetData>
    <row r="1" spans="1:21" x14ac:dyDescent="0.2">
      <c r="A1" s="47"/>
      <c r="B1" s="47"/>
      <c r="C1" s="47"/>
      <c r="D1" s="47"/>
      <c r="E1" s="47"/>
      <c r="F1" s="47"/>
      <c r="G1" s="47"/>
      <c r="H1" s="47"/>
      <c r="I1" s="47"/>
      <c r="J1" s="11"/>
      <c r="K1" s="11"/>
      <c r="L1" s="10"/>
      <c r="M1" s="47"/>
      <c r="N1" s="47"/>
      <c r="O1" s="47"/>
      <c r="P1" s="47"/>
      <c r="Q1" s="47"/>
      <c r="R1" s="47"/>
      <c r="S1" s="47"/>
    </row>
    <row r="2" spans="1:21" ht="13.5" thickBot="1" x14ac:dyDescent="0.25">
      <c r="L2" s="10"/>
      <c r="M2" s="48" t="s">
        <v>298</v>
      </c>
      <c r="N2" s="48"/>
      <c r="O2" s="48"/>
      <c r="P2" s="48"/>
      <c r="Q2" s="48"/>
      <c r="R2" s="48"/>
      <c r="S2" s="48"/>
      <c r="T2" s="48"/>
    </row>
    <row r="3" spans="1:21" ht="13.5" customHeight="1" thickBot="1" x14ac:dyDescent="0.25">
      <c r="C3" s="12">
        <v>2015</v>
      </c>
      <c r="D3" s="12">
        <v>2016</v>
      </c>
      <c r="E3" s="12">
        <v>2017</v>
      </c>
      <c r="F3" s="12">
        <v>2018</v>
      </c>
      <c r="G3" s="12">
        <v>2019</v>
      </c>
      <c r="H3" s="12">
        <v>2020</v>
      </c>
      <c r="I3" s="12">
        <v>2021</v>
      </c>
      <c r="J3" s="45" t="s">
        <v>74</v>
      </c>
      <c r="K3" s="46"/>
      <c r="L3" s="10"/>
      <c r="M3" s="13">
        <v>42400</v>
      </c>
      <c r="N3" s="13">
        <v>42429</v>
      </c>
      <c r="O3" s="13">
        <v>42460</v>
      </c>
      <c r="P3" s="13">
        <v>42490</v>
      </c>
      <c r="Q3" s="13">
        <v>42521</v>
      </c>
      <c r="R3" s="13">
        <v>42551</v>
      </c>
      <c r="S3" s="13">
        <v>42582</v>
      </c>
      <c r="T3" s="13">
        <v>42583</v>
      </c>
      <c r="U3" s="13">
        <v>42617</v>
      </c>
    </row>
    <row r="4" spans="1:21" x14ac:dyDescent="0.2">
      <c r="J4" s="14"/>
      <c r="K4" s="14"/>
      <c r="L4" s="10"/>
      <c r="M4" s="14"/>
      <c r="N4" s="14"/>
    </row>
    <row r="5" spans="1:21" s="32" customFormat="1" x14ac:dyDescent="0.2">
      <c r="A5" s="32" t="s">
        <v>257</v>
      </c>
      <c r="B5" s="32" t="s">
        <v>94</v>
      </c>
      <c r="C5" s="33"/>
      <c r="D5" s="33">
        <v>500</v>
      </c>
      <c r="E5" s="33">
        <v>500</v>
      </c>
      <c r="J5" s="35"/>
      <c r="K5" s="35"/>
      <c r="L5" s="34"/>
      <c r="M5" s="35"/>
      <c r="N5" s="35"/>
      <c r="Q5" s="17">
        <v>1000</v>
      </c>
      <c r="R5" s="35"/>
      <c r="S5" s="35"/>
      <c r="T5" s="35"/>
    </row>
    <row r="6" spans="1:21" s="32" customFormat="1" x14ac:dyDescent="0.2">
      <c r="A6" s="32" t="s">
        <v>275</v>
      </c>
      <c r="B6" s="32" t="s">
        <v>94</v>
      </c>
      <c r="C6" s="33"/>
      <c r="D6" s="33">
        <v>500</v>
      </c>
      <c r="E6" s="33"/>
      <c r="J6" s="35"/>
      <c r="K6" s="35"/>
      <c r="L6" s="34"/>
      <c r="M6" s="35"/>
      <c r="N6" s="35"/>
      <c r="Q6" s="17"/>
      <c r="R6" s="35"/>
      <c r="S6" s="35">
        <v>500</v>
      </c>
      <c r="T6" s="35"/>
    </row>
    <row r="7" spans="1:21" x14ac:dyDescent="0.2">
      <c r="A7" s="8" t="s">
        <v>81</v>
      </c>
      <c r="B7" s="8" t="s">
        <v>155</v>
      </c>
      <c r="C7" s="15"/>
      <c r="D7" s="9">
        <v>15</v>
      </c>
      <c r="E7" s="9"/>
      <c r="F7" s="9"/>
      <c r="G7" s="9"/>
      <c r="H7" s="9"/>
      <c r="I7" s="9"/>
      <c r="J7" s="16"/>
      <c r="K7" s="16"/>
      <c r="L7" s="10"/>
      <c r="M7" s="14"/>
      <c r="N7" s="14">
        <v>15</v>
      </c>
      <c r="O7" s="14"/>
      <c r="P7" s="14"/>
      <c r="Q7" s="35"/>
      <c r="R7" s="35"/>
      <c r="T7" s="35"/>
    </row>
    <row r="8" spans="1:21" s="32" customFormat="1" x14ac:dyDescent="0.2">
      <c r="A8" s="32" t="s">
        <v>276</v>
      </c>
      <c r="B8" s="32" t="s">
        <v>94</v>
      </c>
      <c r="C8" s="15"/>
      <c r="D8" s="33">
        <v>500</v>
      </c>
      <c r="E8" s="33">
        <v>500</v>
      </c>
      <c r="F8" s="33">
        <v>500</v>
      </c>
      <c r="G8" s="33">
        <v>500</v>
      </c>
      <c r="H8" s="33">
        <v>500</v>
      </c>
      <c r="I8" s="33">
        <v>500</v>
      </c>
      <c r="J8" s="36">
        <v>2000</v>
      </c>
      <c r="K8" s="37" t="s">
        <v>240</v>
      </c>
      <c r="L8" s="34"/>
      <c r="M8" s="35"/>
      <c r="N8" s="35"/>
      <c r="O8" s="35"/>
      <c r="P8" s="35"/>
      <c r="Q8" s="35"/>
      <c r="R8" s="35"/>
      <c r="S8" s="35">
        <v>5000</v>
      </c>
      <c r="T8" s="35"/>
    </row>
    <row r="9" spans="1:21" s="32" customFormat="1" x14ac:dyDescent="0.2">
      <c r="A9" s="32" t="s">
        <v>277</v>
      </c>
      <c r="B9" s="32" t="s">
        <v>94</v>
      </c>
      <c r="C9" s="15"/>
      <c r="D9" s="33">
        <v>500</v>
      </c>
      <c r="E9" s="33">
        <v>500</v>
      </c>
      <c r="F9" s="33">
        <v>500</v>
      </c>
      <c r="G9" s="33">
        <v>500</v>
      </c>
      <c r="H9" s="33"/>
      <c r="I9" s="33"/>
      <c r="J9" s="36"/>
      <c r="K9" s="36"/>
      <c r="L9" s="34"/>
      <c r="M9" s="35"/>
      <c r="N9" s="35"/>
      <c r="O9" s="35"/>
      <c r="P9" s="35"/>
      <c r="Q9" s="35"/>
      <c r="R9" s="35"/>
      <c r="S9" s="35">
        <v>2000</v>
      </c>
      <c r="T9" s="35"/>
    </row>
    <row r="10" spans="1:21" x14ac:dyDescent="0.2">
      <c r="A10" s="8" t="s">
        <v>93</v>
      </c>
      <c r="B10" s="8" t="s">
        <v>94</v>
      </c>
      <c r="D10" s="16">
        <v>500</v>
      </c>
      <c r="E10" s="16">
        <v>500</v>
      </c>
      <c r="F10" s="16"/>
      <c r="G10" s="16"/>
      <c r="H10" s="16"/>
      <c r="I10" s="16"/>
      <c r="J10" s="16"/>
      <c r="K10" s="16"/>
      <c r="L10" s="10"/>
      <c r="M10" s="17">
        <v>1000</v>
      </c>
      <c r="N10" s="14"/>
      <c r="O10" s="14"/>
      <c r="P10" s="14"/>
      <c r="Q10" s="35"/>
      <c r="R10" s="35"/>
      <c r="T10" s="35"/>
    </row>
    <row r="11" spans="1:21" x14ac:dyDescent="0.2">
      <c r="A11" s="8" t="s">
        <v>83</v>
      </c>
      <c r="B11" s="8" t="s">
        <v>155</v>
      </c>
      <c r="C11" s="15"/>
      <c r="D11" s="9">
        <v>15</v>
      </c>
      <c r="E11" s="9"/>
      <c r="F11" s="9"/>
      <c r="G11" s="9"/>
      <c r="H11" s="9"/>
      <c r="I11" s="9"/>
      <c r="J11" s="16"/>
      <c r="K11" s="16"/>
      <c r="L11" s="10"/>
      <c r="M11" s="14"/>
      <c r="N11" s="14">
        <v>15</v>
      </c>
      <c r="O11" s="14"/>
      <c r="P11" s="14"/>
      <c r="Q11" s="35"/>
      <c r="R11" s="35"/>
      <c r="T11" s="35"/>
    </row>
    <row r="12" spans="1:21" s="32" customFormat="1" x14ac:dyDescent="0.2">
      <c r="A12" s="32" t="s">
        <v>222</v>
      </c>
      <c r="B12" s="32" t="s">
        <v>94</v>
      </c>
      <c r="C12" s="15"/>
      <c r="D12" s="33">
        <v>500</v>
      </c>
      <c r="E12" s="33"/>
      <c r="F12" s="33"/>
      <c r="G12" s="33"/>
      <c r="H12" s="33"/>
      <c r="I12" s="33"/>
      <c r="J12" s="36"/>
      <c r="K12" s="36"/>
      <c r="L12" s="34"/>
      <c r="M12" s="35"/>
      <c r="N12" s="35"/>
      <c r="O12" s="35"/>
      <c r="P12" s="35">
        <v>500</v>
      </c>
      <c r="Q12" s="35"/>
      <c r="R12" s="35"/>
      <c r="S12" s="35"/>
      <c r="T12" s="35"/>
    </row>
    <row r="13" spans="1:21" x14ac:dyDescent="0.2">
      <c r="A13" s="8" t="s">
        <v>194</v>
      </c>
      <c r="B13" s="8" t="s">
        <v>185</v>
      </c>
      <c r="C13" s="15"/>
      <c r="D13" s="9">
        <v>15</v>
      </c>
      <c r="E13" s="9"/>
      <c r="F13" s="9"/>
      <c r="G13" s="9"/>
      <c r="H13" s="9"/>
      <c r="I13" s="9"/>
      <c r="J13" s="16"/>
      <c r="K13" s="16"/>
      <c r="L13" s="10"/>
      <c r="M13" s="14"/>
      <c r="N13" s="14"/>
      <c r="O13" s="14"/>
      <c r="P13" s="14">
        <v>15</v>
      </c>
      <c r="Q13" s="35"/>
      <c r="R13" s="35"/>
      <c r="T13" s="35"/>
    </row>
    <row r="14" spans="1:21" x14ac:dyDescent="0.2">
      <c r="A14" s="8" t="s">
        <v>162</v>
      </c>
      <c r="B14" s="8" t="s">
        <v>94</v>
      </c>
      <c r="C14" s="15"/>
      <c r="D14" s="9">
        <v>500</v>
      </c>
      <c r="E14" s="9">
        <v>500</v>
      </c>
      <c r="F14" s="9"/>
      <c r="G14" s="9"/>
      <c r="H14" s="9"/>
      <c r="I14" s="9"/>
      <c r="J14" s="16"/>
      <c r="K14" s="16"/>
      <c r="L14" s="10"/>
      <c r="M14" s="14"/>
      <c r="N14" s="14"/>
      <c r="O14" s="14">
        <v>1000</v>
      </c>
      <c r="P14" s="14"/>
      <c r="Q14" s="35"/>
      <c r="R14" s="35"/>
      <c r="T14" s="35"/>
    </row>
    <row r="15" spans="1:21" x14ac:dyDescent="0.2">
      <c r="A15" s="8" t="s">
        <v>45</v>
      </c>
      <c r="B15" s="8" t="s">
        <v>86</v>
      </c>
      <c r="C15" s="9" t="s">
        <v>75</v>
      </c>
      <c r="D15" s="9">
        <v>15</v>
      </c>
      <c r="E15" s="9">
        <v>15</v>
      </c>
      <c r="F15" s="9">
        <v>15</v>
      </c>
      <c r="G15" s="9">
        <v>15</v>
      </c>
      <c r="H15" s="9">
        <v>15</v>
      </c>
      <c r="I15" s="9">
        <v>15</v>
      </c>
      <c r="J15" s="16">
        <v>5</v>
      </c>
      <c r="K15" s="16"/>
      <c r="L15" s="10"/>
      <c r="M15" s="14">
        <v>40</v>
      </c>
      <c r="N15" s="14"/>
      <c r="O15" s="14"/>
      <c r="P15" s="14"/>
      <c r="Q15" s="35">
        <v>75</v>
      </c>
      <c r="R15" s="35"/>
      <c r="T15" s="35"/>
    </row>
    <row r="16" spans="1:21" x14ac:dyDescent="0.2">
      <c r="A16" s="8" t="s">
        <v>46</v>
      </c>
      <c r="B16" s="8" t="s">
        <v>94</v>
      </c>
      <c r="C16" s="9" t="s">
        <v>75</v>
      </c>
      <c r="D16" s="9">
        <v>15</v>
      </c>
      <c r="E16" s="9">
        <v>15</v>
      </c>
      <c r="F16" s="9">
        <v>15</v>
      </c>
      <c r="G16" s="9">
        <v>15</v>
      </c>
      <c r="H16" s="9">
        <v>15</v>
      </c>
      <c r="I16" s="9">
        <v>15</v>
      </c>
      <c r="J16" s="16">
        <v>10</v>
      </c>
      <c r="K16" s="16"/>
      <c r="L16" s="10"/>
      <c r="M16" s="14">
        <v>50</v>
      </c>
      <c r="N16" s="14"/>
      <c r="O16" s="14"/>
      <c r="P16" s="14"/>
      <c r="Q16" s="35">
        <v>75</v>
      </c>
      <c r="R16" s="35"/>
      <c r="T16" s="35"/>
    </row>
    <row r="17" spans="1:20" x14ac:dyDescent="0.2">
      <c r="A17" s="8" t="s">
        <v>153</v>
      </c>
      <c r="B17" s="8" t="s">
        <v>90</v>
      </c>
      <c r="D17" s="9">
        <v>15</v>
      </c>
      <c r="E17" s="9">
        <v>15</v>
      </c>
      <c r="F17" s="9">
        <v>15</v>
      </c>
      <c r="G17" s="9">
        <v>15</v>
      </c>
      <c r="H17" s="9"/>
      <c r="I17" s="9"/>
      <c r="J17" s="16"/>
      <c r="K17" s="16"/>
      <c r="L17" s="10"/>
      <c r="M17" s="14"/>
      <c r="N17" s="14"/>
      <c r="O17" s="14"/>
      <c r="P17" s="14"/>
      <c r="Q17" s="35"/>
      <c r="R17" s="35"/>
      <c r="T17" s="35"/>
    </row>
    <row r="18" spans="1:20" x14ac:dyDescent="0.2">
      <c r="A18" s="8" t="s">
        <v>208</v>
      </c>
      <c r="B18" s="8" t="s">
        <v>157</v>
      </c>
      <c r="D18" s="9">
        <v>15</v>
      </c>
      <c r="E18" s="9">
        <v>15</v>
      </c>
      <c r="F18" s="9">
        <v>15</v>
      </c>
      <c r="G18" s="9"/>
      <c r="H18" s="9"/>
      <c r="I18" s="9"/>
      <c r="J18" s="16"/>
      <c r="K18" s="16"/>
      <c r="L18" s="10"/>
      <c r="M18" s="14"/>
      <c r="N18" s="14"/>
      <c r="O18" s="14"/>
      <c r="P18" s="14">
        <v>45</v>
      </c>
      <c r="Q18" s="35"/>
      <c r="R18" s="35"/>
      <c r="T18" s="35"/>
    </row>
    <row r="19" spans="1:20" x14ac:dyDescent="0.2">
      <c r="A19" s="8" t="s">
        <v>163</v>
      </c>
      <c r="B19" s="8" t="s">
        <v>156</v>
      </c>
      <c r="C19" s="9" t="s">
        <v>75</v>
      </c>
      <c r="D19" s="9">
        <v>15</v>
      </c>
      <c r="E19" s="9">
        <v>15</v>
      </c>
      <c r="F19" s="9"/>
      <c r="G19" s="9"/>
      <c r="H19" s="9"/>
      <c r="I19" s="9"/>
      <c r="J19" s="16">
        <v>10</v>
      </c>
      <c r="K19" s="16">
        <v>-10</v>
      </c>
      <c r="L19" s="10"/>
      <c r="M19" s="14">
        <v>50</v>
      </c>
      <c r="N19" s="14">
        <v>5</v>
      </c>
      <c r="O19" s="14"/>
      <c r="P19" s="14"/>
      <c r="Q19" s="35"/>
      <c r="R19" s="35"/>
      <c r="T19" s="35"/>
    </row>
    <row r="20" spans="1:20" s="32" customFormat="1" x14ac:dyDescent="0.2">
      <c r="A20" s="32" t="s">
        <v>278</v>
      </c>
      <c r="B20" s="32" t="s">
        <v>94</v>
      </c>
      <c r="C20" s="33"/>
      <c r="D20" s="33">
        <v>500</v>
      </c>
      <c r="E20" s="33">
        <v>500</v>
      </c>
      <c r="F20" s="33">
        <v>500</v>
      </c>
      <c r="G20" s="33">
        <v>500</v>
      </c>
      <c r="H20" s="33"/>
      <c r="I20" s="33"/>
      <c r="J20" s="36"/>
      <c r="K20" s="36"/>
      <c r="L20" s="34"/>
      <c r="M20" s="35"/>
      <c r="N20" s="35"/>
      <c r="O20" s="35"/>
      <c r="P20" s="35"/>
      <c r="Q20" s="35"/>
      <c r="R20" s="35"/>
      <c r="S20" s="35">
        <v>2000</v>
      </c>
      <c r="T20" s="35"/>
    </row>
    <row r="21" spans="1:20" x14ac:dyDescent="0.2">
      <c r="A21" s="8" t="s">
        <v>0</v>
      </c>
      <c r="B21" s="8" t="s">
        <v>157</v>
      </c>
      <c r="C21" s="9" t="s">
        <v>75</v>
      </c>
      <c r="D21" s="9">
        <v>15</v>
      </c>
      <c r="E21" s="9">
        <v>15</v>
      </c>
      <c r="F21" s="9">
        <v>15</v>
      </c>
      <c r="G21" s="9">
        <v>15</v>
      </c>
      <c r="H21" s="9"/>
      <c r="I21" s="9"/>
      <c r="J21" s="16"/>
      <c r="K21" s="16"/>
      <c r="L21" s="10"/>
      <c r="M21" s="14"/>
      <c r="N21" s="14"/>
      <c r="O21" s="14">
        <v>60</v>
      </c>
      <c r="P21" s="14"/>
      <c r="Q21" s="35"/>
      <c r="R21" s="35"/>
      <c r="T21" s="35"/>
    </row>
    <row r="22" spans="1:20" x14ac:dyDescent="0.2">
      <c r="A22" s="8" t="s">
        <v>58</v>
      </c>
      <c r="B22" s="8" t="s">
        <v>94</v>
      </c>
      <c r="C22" s="9" t="s">
        <v>75</v>
      </c>
      <c r="D22" s="9">
        <v>15</v>
      </c>
      <c r="E22" s="9"/>
      <c r="F22" s="9"/>
      <c r="G22" s="9"/>
      <c r="H22" s="9"/>
      <c r="I22" s="9"/>
      <c r="J22" s="16"/>
      <c r="K22" s="16"/>
      <c r="L22" s="10"/>
      <c r="M22" s="14"/>
      <c r="N22" s="14"/>
      <c r="O22" s="14"/>
      <c r="P22" s="14"/>
      <c r="Q22" s="35"/>
      <c r="R22" s="35"/>
      <c r="T22" s="35"/>
    </row>
    <row r="23" spans="1:20" x14ac:dyDescent="0.2">
      <c r="A23" s="8" t="s">
        <v>1</v>
      </c>
      <c r="B23" s="8" t="s">
        <v>157</v>
      </c>
      <c r="C23" s="9" t="s">
        <v>75</v>
      </c>
      <c r="D23" s="9">
        <v>15</v>
      </c>
      <c r="E23" s="9">
        <v>15</v>
      </c>
      <c r="F23" s="9">
        <v>15</v>
      </c>
      <c r="G23" s="9"/>
      <c r="H23" s="9"/>
      <c r="I23" s="9"/>
      <c r="J23" s="16"/>
      <c r="K23" s="16"/>
      <c r="L23" s="10"/>
      <c r="M23" s="14"/>
      <c r="N23" s="14"/>
      <c r="O23" s="14">
        <v>30</v>
      </c>
      <c r="P23" s="14"/>
      <c r="Q23" s="35"/>
      <c r="R23" s="35"/>
      <c r="T23" s="35"/>
    </row>
    <row r="24" spans="1:20" x14ac:dyDescent="0.2">
      <c r="A24" s="8" t="s">
        <v>70</v>
      </c>
      <c r="B24" s="8" t="s">
        <v>121</v>
      </c>
      <c r="C24" s="9" t="s">
        <v>75</v>
      </c>
      <c r="D24" s="16">
        <v>500</v>
      </c>
      <c r="E24" s="9"/>
      <c r="F24" s="9"/>
      <c r="G24" s="9"/>
      <c r="H24" s="9"/>
      <c r="I24" s="9"/>
      <c r="J24" s="16"/>
      <c r="K24" s="16"/>
      <c r="L24" s="10"/>
      <c r="M24" s="14"/>
      <c r="N24" s="14"/>
      <c r="O24" s="14"/>
      <c r="P24" s="14"/>
      <c r="Q24" s="35"/>
      <c r="R24" s="35"/>
      <c r="T24" s="35"/>
    </row>
    <row r="25" spans="1:20" x14ac:dyDescent="0.2">
      <c r="A25" s="8" t="s">
        <v>2</v>
      </c>
      <c r="B25" s="8" t="s">
        <v>156</v>
      </c>
      <c r="C25" s="9" t="s">
        <v>75</v>
      </c>
      <c r="D25" s="9">
        <v>15</v>
      </c>
      <c r="E25" s="9">
        <v>15</v>
      </c>
      <c r="F25" s="9"/>
      <c r="G25" s="9"/>
      <c r="H25" s="9"/>
      <c r="I25" s="9"/>
      <c r="J25" s="16"/>
      <c r="K25" s="16"/>
      <c r="L25" s="10"/>
      <c r="M25" s="14"/>
      <c r="N25" s="14"/>
      <c r="O25" s="14"/>
      <c r="P25" s="14">
        <v>15</v>
      </c>
      <c r="Q25" s="35"/>
      <c r="R25" s="35"/>
      <c r="T25" s="35"/>
    </row>
    <row r="26" spans="1:20" x14ac:dyDescent="0.2">
      <c r="A26" s="8" t="s">
        <v>3</v>
      </c>
      <c r="B26" s="8" t="s">
        <v>171</v>
      </c>
      <c r="C26" s="9" t="s">
        <v>75</v>
      </c>
      <c r="D26" s="9">
        <v>15</v>
      </c>
      <c r="E26" s="9">
        <v>15</v>
      </c>
      <c r="F26" s="9">
        <v>15</v>
      </c>
      <c r="G26" s="9"/>
      <c r="H26" s="9"/>
      <c r="I26" s="9"/>
      <c r="J26" s="16">
        <v>5</v>
      </c>
      <c r="K26" s="16"/>
      <c r="L26" s="10"/>
      <c r="M26" s="14"/>
      <c r="N26" s="14"/>
      <c r="O26" s="14"/>
      <c r="P26" s="14"/>
      <c r="Q26" s="35"/>
      <c r="R26" s="35"/>
      <c r="T26" s="35"/>
    </row>
    <row r="27" spans="1:20" s="32" customFormat="1" x14ac:dyDescent="0.2">
      <c r="A27" s="32" t="s">
        <v>268</v>
      </c>
      <c r="B27" s="32" t="s">
        <v>94</v>
      </c>
      <c r="C27" s="33"/>
      <c r="D27" s="33">
        <v>500</v>
      </c>
      <c r="E27" s="33">
        <v>500</v>
      </c>
      <c r="F27" s="33">
        <v>500</v>
      </c>
      <c r="G27" s="33">
        <v>500</v>
      </c>
      <c r="H27" s="33">
        <v>500</v>
      </c>
      <c r="I27" s="33">
        <v>500</v>
      </c>
      <c r="J27" s="36"/>
      <c r="K27" s="36"/>
      <c r="L27" s="34"/>
      <c r="M27" s="35"/>
      <c r="N27" s="35"/>
      <c r="O27" s="35"/>
      <c r="P27" s="35"/>
      <c r="Q27" s="35"/>
      <c r="R27" s="35"/>
      <c r="S27" s="35">
        <v>3000</v>
      </c>
      <c r="T27" s="35"/>
    </row>
    <row r="28" spans="1:20" x14ac:dyDescent="0.2">
      <c r="A28" s="8" t="s">
        <v>196</v>
      </c>
      <c r="B28" s="8" t="s">
        <v>174</v>
      </c>
      <c r="D28" s="9">
        <v>15</v>
      </c>
      <c r="E28" s="9"/>
      <c r="F28" s="9"/>
      <c r="G28" s="9"/>
      <c r="H28" s="9"/>
      <c r="I28" s="9"/>
      <c r="J28" s="16"/>
      <c r="K28" s="16"/>
      <c r="L28" s="10"/>
      <c r="M28" s="14"/>
      <c r="N28" s="14"/>
      <c r="O28" s="14"/>
      <c r="P28" s="14">
        <v>15</v>
      </c>
      <c r="Q28" s="35"/>
      <c r="R28" s="35"/>
      <c r="T28" s="35"/>
    </row>
    <row r="29" spans="1:20" x14ac:dyDescent="0.2">
      <c r="A29" s="8" t="s">
        <v>95</v>
      </c>
      <c r="B29" s="8" t="s">
        <v>94</v>
      </c>
      <c r="C29" s="16"/>
      <c r="D29" s="16">
        <v>500</v>
      </c>
      <c r="E29" s="16">
        <v>500</v>
      </c>
      <c r="F29" s="16"/>
      <c r="G29" s="16"/>
      <c r="H29" s="16"/>
      <c r="I29" s="16"/>
      <c r="J29" s="16"/>
      <c r="K29" s="16"/>
      <c r="L29" s="10"/>
      <c r="M29" s="17">
        <v>1000</v>
      </c>
      <c r="N29" s="14"/>
      <c r="O29" s="14"/>
      <c r="P29" s="14"/>
      <c r="Q29" s="35"/>
      <c r="R29" s="35"/>
      <c r="T29" s="35"/>
    </row>
    <row r="30" spans="1:20" x14ac:dyDescent="0.2">
      <c r="A30" s="8" t="s">
        <v>122</v>
      </c>
      <c r="B30" s="8" t="s">
        <v>121</v>
      </c>
      <c r="C30" s="16"/>
      <c r="D30" s="16">
        <v>500</v>
      </c>
      <c r="E30" s="16"/>
      <c r="F30" s="16"/>
      <c r="G30" s="16"/>
      <c r="H30" s="16"/>
      <c r="I30" s="16"/>
      <c r="J30" s="16"/>
      <c r="K30" s="16"/>
      <c r="L30" s="10"/>
      <c r="M30" s="17"/>
      <c r="N30" s="14"/>
      <c r="O30" s="14"/>
      <c r="P30" s="14"/>
      <c r="Q30" s="35"/>
      <c r="R30" s="35"/>
      <c r="T30" s="35"/>
    </row>
    <row r="31" spans="1:20" s="32" customFormat="1" x14ac:dyDescent="0.2">
      <c r="A31" s="32" t="s">
        <v>279</v>
      </c>
      <c r="B31" s="32" t="s">
        <v>94</v>
      </c>
      <c r="C31" s="36"/>
      <c r="D31" s="36">
        <v>500</v>
      </c>
      <c r="E31" s="36">
        <v>500</v>
      </c>
      <c r="F31" s="36"/>
      <c r="G31" s="36"/>
      <c r="H31" s="36"/>
      <c r="I31" s="36"/>
      <c r="J31" s="36"/>
      <c r="K31" s="36"/>
      <c r="L31" s="34"/>
      <c r="M31" s="17"/>
      <c r="N31" s="35"/>
      <c r="O31" s="35"/>
      <c r="P31" s="35"/>
      <c r="Q31" s="35"/>
      <c r="R31" s="35"/>
      <c r="S31" s="35">
        <v>1000</v>
      </c>
      <c r="T31" s="35"/>
    </row>
    <row r="32" spans="1:20" x14ac:dyDescent="0.2">
      <c r="A32" s="8" t="s">
        <v>181</v>
      </c>
      <c r="B32" s="8" t="s">
        <v>94</v>
      </c>
      <c r="C32" s="16"/>
      <c r="D32" s="16">
        <v>500</v>
      </c>
      <c r="E32" s="16">
        <v>500</v>
      </c>
      <c r="F32" s="16">
        <v>500</v>
      </c>
      <c r="G32" s="16">
        <v>500</v>
      </c>
      <c r="H32" s="16">
        <v>500</v>
      </c>
      <c r="I32" s="16"/>
      <c r="J32" s="16"/>
      <c r="K32" s="16"/>
      <c r="L32" s="10"/>
      <c r="M32" s="17"/>
      <c r="N32" s="14"/>
      <c r="O32" s="14"/>
      <c r="P32" s="14"/>
      <c r="Q32" s="35">
        <v>1500</v>
      </c>
      <c r="R32" s="35" t="s">
        <v>238</v>
      </c>
      <c r="S32" s="35">
        <v>1000</v>
      </c>
      <c r="T32" s="35"/>
    </row>
    <row r="33" spans="1:20" x14ac:dyDescent="0.2">
      <c r="A33" s="8" t="s">
        <v>182</v>
      </c>
      <c r="B33" s="8" t="s">
        <v>94</v>
      </c>
      <c r="C33" s="16"/>
      <c r="D33" s="16">
        <v>500</v>
      </c>
      <c r="E33" s="16">
        <v>500</v>
      </c>
      <c r="F33" s="16">
        <v>500</v>
      </c>
      <c r="G33" s="16">
        <v>500</v>
      </c>
      <c r="H33" s="16">
        <v>500</v>
      </c>
      <c r="I33" s="16"/>
      <c r="J33" s="16"/>
      <c r="K33" s="16"/>
      <c r="L33" s="10"/>
      <c r="M33" s="17"/>
      <c r="N33" s="14"/>
      <c r="O33" s="14"/>
      <c r="P33" s="14"/>
      <c r="Q33" s="35">
        <v>1500</v>
      </c>
      <c r="R33" s="35" t="s">
        <v>238</v>
      </c>
      <c r="S33" s="35">
        <v>1000</v>
      </c>
      <c r="T33" s="35"/>
    </row>
    <row r="34" spans="1:20" x14ac:dyDescent="0.2">
      <c r="A34" s="8" t="s">
        <v>61</v>
      </c>
      <c r="B34" s="8" t="s">
        <v>121</v>
      </c>
      <c r="C34" s="9" t="s">
        <v>75</v>
      </c>
      <c r="D34" s="16">
        <v>500</v>
      </c>
      <c r="E34" s="9"/>
      <c r="F34" s="9"/>
      <c r="G34" s="9"/>
      <c r="H34" s="9"/>
      <c r="I34" s="9"/>
      <c r="J34" s="16"/>
      <c r="K34" s="16"/>
      <c r="L34" s="10"/>
      <c r="M34" s="14"/>
      <c r="N34" s="14"/>
      <c r="O34" s="14"/>
      <c r="P34" s="14"/>
      <c r="Q34" s="35"/>
      <c r="R34" s="35"/>
      <c r="T34" s="35"/>
    </row>
    <row r="35" spans="1:20" x14ac:dyDescent="0.2">
      <c r="A35" s="8" t="s">
        <v>47</v>
      </c>
      <c r="B35" s="8" t="s">
        <v>169</v>
      </c>
      <c r="C35" s="9" t="s">
        <v>75</v>
      </c>
      <c r="D35" s="9">
        <v>15</v>
      </c>
      <c r="E35" s="9">
        <v>15</v>
      </c>
      <c r="F35" s="9">
        <v>500</v>
      </c>
      <c r="G35" s="9">
        <v>500</v>
      </c>
      <c r="H35" s="9"/>
      <c r="I35" s="9"/>
      <c r="J35" s="16"/>
      <c r="K35" s="16"/>
      <c r="L35" s="10"/>
      <c r="M35" s="14"/>
      <c r="N35" s="14"/>
      <c r="O35" s="14"/>
      <c r="P35" s="14">
        <v>30</v>
      </c>
      <c r="Q35" s="35"/>
      <c r="R35" s="35"/>
      <c r="S35" s="35">
        <v>1000</v>
      </c>
      <c r="T35" s="35"/>
    </row>
    <row r="36" spans="1:20" x14ac:dyDescent="0.2">
      <c r="A36" s="8" t="s">
        <v>151</v>
      </c>
      <c r="B36" s="8" t="s">
        <v>89</v>
      </c>
      <c r="D36" s="9">
        <v>15</v>
      </c>
      <c r="E36" s="9">
        <v>15</v>
      </c>
      <c r="F36" s="9"/>
      <c r="G36" s="9"/>
      <c r="H36" s="9"/>
      <c r="I36" s="9"/>
      <c r="J36" s="16"/>
      <c r="K36" s="16"/>
      <c r="L36" s="10"/>
      <c r="M36" s="14"/>
      <c r="N36" s="14"/>
      <c r="O36" s="14">
        <v>30</v>
      </c>
      <c r="P36" s="14"/>
      <c r="Q36" s="35"/>
      <c r="R36" s="35"/>
      <c r="T36" s="35"/>
    </row>
    <row r="37" spans="1:20" s="32" customFormat="1" x14ac:dyDescent="0.2">
      <c r="A37" s="32" t="s">
        <v>280</v>
      </c>
      <c r="B37" s="32" t="s">
        <v>94</v>
      </c>
      <c r="C37" s="33"/>
      <c r="D37" s="33">
        <v>500</v>
      </c>
      <c r="E37" s="33">
        <v>500</v>
      </c>
      <c r="F37" s="33"/>
      <c r="G37" s="33"/>
      <c r="H37" s="33"/>
      <c r="I37" s="33"/>
      <c r="J37" s="36"/>
      <c r="K37" s="36"/>
      <c r="L37" s="34"/>
      <c r="M37" s="35"/>
      <c r="N37" s="35"/>
      <c r="O37" s="35"/>
      <c r="P37" s="35"/>
      <c r="Q37" s="35"/>
      <c r="R37" s="35"/>
      <c r="S37" s="35">
        <v>1000</v>
      </c>
      <c r="T37" s="35"/>
    </row>
    <row r="38" spans="1:20" x14ac:dyDescent="0.2">
      <c r="A38" s="24" t="s">
        <v>160</v>
      </c>
      <c r="B38" s="24" t="s">
        <v>161</v>
      </c>
      <c r="D38" s="9">
        <v>15</v>
      </c>
      <c r="E38" s="9"/>
      <c r="F38" s="9"/>
      <c r="G38" s="9"/>
      <c r="H38" s="9"/>
      <c r="I38" s="9"/>
      <c r="J38" s="16"/>
      <c r="K38" s="16"/>
      <c r="L38" s="10"/>
      <c r="M38" s="14"/>
      <c r="N38" s="14"/>
      <c r="O38" s="14">
        <v>15</v>
      </c>
      <c r="P38" s="14"/>
      <c r="Q38" s="35"/>
      <c r="R38" s="35"/>
      <c r="T38" s="35"/>
    </row>
    <row r="39" spans="1:20" x14ac:dyDescent="0.2">
      <c r="A39" s="8" t="s">
        <v>195</v>
      </c>
      <c r="B39" s="8" t="s">
        <v>156</v>
      </c>
      <c r="D39" s="9">
        <v>15</v>
      </c>
      <c r="E39" s="9"/>
      <c r="F39" s="9"/>
      <c r="G39" s="9"/>
      <c r="H39" s="9"/>
      <c r="I39" s="9"/>
      <c r="J39" s="16"/>
      <c r="K39" s="16"/>
      <c r="L39" s="10"/>
      <c r="M39" s="14"/>
      <c r="N39" s="14"/>
      <c r="O39" s="14"/>
      <c r="P39" s="14">
        <v>15</v>
      </c>
      <c r="Q39" s="35"/>
      <c r="R39" s="35"/>
      <c r="T39" s="35"/>
    </row>
    <row r="40" spans="1:20" x14ac:dyDescent="0.2">
      <c r="A40" s="8" t="s">
        <v>187</v>
      </c>
      <c r="B40" s="8" t="s">
        <v>188</v>
      </c>
      <c r="D40" s="9">
        <v>15</v>
      </c>
      <c r="E40" s="9">
        <v>15</v>
      </c>
      <c r="F40" s="9"/>
      <c r="G40" s="9"/>
      <c r="H40" s="9"/>
      <c r="I40" s="9"/>
      <c r="J40" s="16"/>
      <c r="K40" s="16"/>
      <c r="L40" s="10"/>
      <c r="M40" s="14"/>
      <c r="N40" s="14"/>
      <c r="O40" s="14"/>
      <c r="P40" s="14">
        <v>30</v>
      </c>
      <c r="Q40" s="35"/>
      <c r="R40" s="35"/>
      <c r="T40" s="35"/>
    </row>
    <row r="41" spans="1:20" s="32" customFormat="1" x14ac:dyDescent="0.2">
      <c r="A41" s="32" t="s">
        <v>223</v>
      </c>
      <c r="B41" s="32" t="s">
        <v>94</v>
      </c>
      <c r="C41" s="33"/>
      <c r="D41" s="33">
        <v>500</v>
      </c>
      <c r="E41" s="33">
        <v>500</v>
      </c>
      <c r="F41" s="33"/>
      <c r="G41" s="33"/>
      <c r="H41" s="33"/>
      <c r="I41" s="33"/>
      <c r="J41" s="36"/>
      <c r="K41" s="36"/>
      <c r="L41" s="34"/>
      <c r="M41" s="35"/>
      <c r="N41" s="35"/>
      <c r="O41" s="35"/>
      <c r="P41" s="35">
        <v>1000</v>
      </c>
      <c r="Q41" s="35"/>
      <c r="R41" s="35"/>
      <c r="S41" s="35"/>
      <c r="T41" s="35"/>
    </row>
    <row r="42" spans="1:20" x14ac:dyDescent="0.2">
      <c r="A42" s="8" t="s">
        <v>59</v>
      </c>
      <c r="C42" s="9" t="s">
        <v>75</v>
      </c>
      <c r="D42" s="9">
        <v>15</v>
      </c>
      <c r="E42" s="9"/>
      <c r="F42" s="9"/>
      <c r="G42" s="9"/>
      <c r="H42" s="9"/>
      <c r="I42" s="9"/>
      <c r="J42" s="16"/>
      <c r="K42" s="16"/>
      <c r="L42" s="10"/>
      <c r="M42" s="14"/>
      <c r="N42" s="14"/>
      <c r="O42" s="14"/>
      <c r="P42" s="14"/>
      <c r="Q42" s="35"/>
      <c r="R42" s="35"/>
      <c r="T42" s="35"/>
    </row>
    <row r="43" spans="1:20" x14ac:dyDescent="0.2">
      <c r="A43" s="8" t="s">
        <v>4</v>
      </c>
      <c r="B43" s="8" t="s">
        <v>157</v>
      </c>
      <c r="C43" s="9" t="s">
        <v>75</v>
      </c>
      <c r="D43" s="9">
        <v>15</v>
      </c>
      <c r="E43" s="9">
        <v>15</v>
      </c>
      <c r="F43" s="9">
        <v>15</v>
      </c>
      <c r="G43" s="9">
        <v>15</v>
      </c>
      <c r="H43" s="9"/>
      <c r="I43" s="9"/>
      <c r="J43" s="16"/>
      <c r="K43" s="16"/>
      <c r="L43" s="10"/>
      <c r="M43" s="14">
        <v>25</v>
      </c>
      <c r="N43" s="14"/>
      <c r="O43" s="14"/>
      <c r="P43" s="14">
        <v>60</v>
      </c>
      <c r="Q43" s="35"/>
      <c r="R43" s="35"/>
      <c r="T43" s="35"/>
    </row>
    <row r="44" spans="1:20" x14ac:dyDescent="0.2">
      <c r="A44" s="8" t="s">
        <v>5</v>
      </c>
      <c r="B44" s="8" t="s">
        <v>156</v>
      </c>
      <c r="C44" s="9" t="s">
        <v>75</v>
      </c>
      <c r="D44" s="9">
        <v>15</v>
      </c>
      <c r="E44" s="9"/>
      <c r="F44" s="9"/>
      <c r="G44" s="9"/>
      <c r="H44" s="9"/>
      <c r="I44" s="9"/>
      <c r="J44" s="16"/>
      <c r="K44" s="16"/>
      <c r="L44" s="10"/>
      <c r="M44" s="14">
        <v>25</v>
      </c>
      <c r="N44" s="14"/>
      <c r="O44" s="14"/>
      <c r="P44" s="14"/>
      <c r="Q44" s="35"/>
      <c r="R44" s="35"/>
      <c r="T44" s="35"/>
    </row>
    <row r="45" spans="1:20" x14ac:dyDescent="0.2">
      <c r="A45" s="8" t="s">
        <v>96</v>
      </c>
      <c r="B45" s="8" t="s">
        <v>94</v>
      </c>
      <c r="D45" s="16">
        <v>500</v>
      </c>
      <c r="E45" s="16">
        <v>500</v>
      </c>
      <c r="F45" s="16"/>
      <c r="G45" s="16"/>
      <c r="H45" s="16"/>
      <c r="I45" s="16"/>
      <c r="J45" s="16"/>
      <c r="K45" s="16"/>
      <c r="L45" s="10"/>
      <c r="M45" s="17">
        <v>1000</v>
      </c>
      <c r="N45" s="14"/>
      <c r="O45" s="14"/>
      <c r="P45" s="14"/>
      <c r="Q45" s="35"/>
      <c r="R45" s="35"/>
      <c r="T45" s="35"/>
    </row>
    <row r="46" spans="1:20" x14ac:dyDescent="0.2">
      <c r="A46" s="8" t="s">
        <v>204</v>
      </c>
      <c r="B46" s="8" t="s">
        <v>174</v>
      </c>
      <c r="D46" s="16">
        <v>15</v>
      </c>
      <c r="E46" s="16"/>
      <c r="F46" s="16"/>
      <c r="G46" s="16"/>
      <c r="H46" s="16"/>
      <c r="I46" s="16"/>
      <c r="J46" s="16"/>
      <c r="K46" s="16"/>
      <c r="L46" s="10"/>
      <c r="M46" s="17"/>
      <c r="N46" s="14"/>
      <c r="O46" s="14"/>
      <c r="P46" s="14">
        <v>15</v>
      </c>
      <c r="Q46" s="35"/>
      <c r="R46" s="35"/>
      <c r="T46" s="35"/>
    </row>
    <row r="47" spans="1:20" x14ac:dyDescent="0.2">
      <c r="A47" s="8" t="s">
        <v>62</v>
      </c>
      <c r="B47" s="8" t="s">
        <v>121</v>
      </c>
      <c r="C47" s="9" t="s">
        <v>75</v>
      </c>
      <c r="D47" s="9"/>
      <c r="E47" s="9"/>
      <c r="F47" s="9"/>
      <c r="G47" s="9"/>
      <c r="H47" s="9"/>
      <c r="I47" s="9"/>
      <c r="J47" s="16"/>
      <c r="K47" s="16"/>
      <c r="L47" s="10"/>
      <c r="M47" s="14"/>
      <c r="N47" s="14"/>
      <c r="O47" s="14"/>
      <c r="P47" s="14"/>
      <c r="Q47" s="35"/>
      <c r="R47" s="35"/>
      <c r="T47" s="35"/>
    </row>
    <row r="48" spans="1:20" x14ac:dyDescent="0.2">
      <c r="A48" s="8" t="s">
        <v>217</v>
      </c>
      <c r="B48" s="8" t="s">
        <v>155</v>
      </c>
      <c r="D48" s="9">
        <v>15</v>
      </c>
      <c r="E48" s="9">
        <v>15</v>
      </c>
      <c r="F48" s="9"/>
      <c r="G48" s="9"/>
      <c r="H48" s="9"/>
      <c r="I48" s="9"/>
      <c r="J48" s="16"/>
      <c r="K48" s="16"/>
      <c r="L48" s="10"/>
      <c r="M48" s="14"/>
      <c r="N48" s="14"/>
      <c r="O48" s="14"/>
      <c r="P48" s="14">
        <v>30</v>
      </c>
      <c r="Q48" s="39"/>
      <c r="R48" s="35"/>
      <c r="T48" s="35"/>
    </row>
    <row r="49" spans="1:20" x14ac:dyDescent="0.2">
      <c r="A49" s="8" t="s">
        <v>197</v>
      </c>
      <c r="B49" s="8" t="s">
        <v>174</v>
      </c>
      <c r="D49" s="9">
        <v>15</v>
      </c>
      <c r="E49" s="9"/>
      <c r="F49" s="9"/>
      <c r="G49" s="9"/>
      <c r="H49" s="9"/>
      <c r="I49" s="9"/>
      <c r="J49" s="16"/>
      <c r="K49" s="16"/>
      <c r="L49" s="10"/>
      <c r="M49" s="14"/>
      <c r="N49" s="14"/>
      <c r="O49" s="14"/>
      <c r="P49" s="14">
        <v>15</v>
      </c>
      <c r="Q49" s="35"/>
      <c r="R49" s="35"/>
      <c r="T49" s="35"/>
    </row>
    <row r="50" spans="1:20" s="32" customFormat="1" x14ac:dyDescent="0.2">
      <c r="A50" s="32" t="s">
        <v>266</v>
      </c>
      <c r="B50" s="32" t="s">
        <v>267</v>
      </c>
      <c r="C50" s="33"/>
      <c r="D50" s="33">
        <v>500</v>
      </c>
      <c r="E50" s="33">
        <v>500</v>
      </c>
      <c r="F50" s="33">
        <v>500</v>
      </c>
      <c r="G50" s="33">
        <v>500</v>
      </c>
      <c r="H50" s="33">
        <v>500</v>
      </c>
      <c r="I50" s="33"/>
      <c r="J50" s="36"/>
      <c r="K50" s="36"/>
      <c r="L50" s="34"/>
      <c r="M50" s="35"/>
      <c r="N50" s="35"/>
      <c r="O50" s="35"/>
      <c r="P50" s="35"/>
      <c r="Q50" s="35"/>
      <c r="R50" s="35"/>
      <c r="S50" s="35">
        <v>2500</v>
      </c>
      <c r="T50" s="35"/>
    </row>
    <row r="51" spans="1:20" x14ac:dyDescent="0.2">
      <c r="A51" s="8" t="s">
        <v>146</v>
      </c>
      <c r="B51" s="8" t="s">
        <v>176</v>
      </c>
      <c r="D51" s="9">
        <v>15</v>
      </c>
      <c r="E51" s="9"/>
      <c r="F51" s="9"/>
      <c r="G51" s="9"/>
      <c r="H51" s="9"/>
      <c r="I51" s="9"/>
      <c r="J51" s="16"/>
      <c r="K51" s="16"/>
      <c r="L51" s="10"/>
      <c r="M51" s="14"/>
      <c r="N51" s="14"/>
      <c r="O51" s="14">
        <v>15</v>
      </c>
      <c r="P51" s="14"/>
      <c r="Q51" s="35"/>
      <c r="R51" s="35"/>
      <c r="T51" s="35"/>
    </row>
    <row r="52" spans="1:20" s="32" customFormat="1" x14ac:dyDescent="0.2">
      <c r="A52" s="32" t="s">
        <v>224</v>
      </c>
      <c r="B52" s="32" t="s">
        <v>94</v>
      </c>
      <c r="C52" s="33"/>
      <c r="D52" s="33">
        <v>500</v>
      </c>
      <c r="E52" s="33"/>
      <c r="F52" s="33"/>
      <c r="G52" s="33"/>
      <c r="H52" s="33"/>
      <c r="I52" s="33"/>
      <c r="J52" s="36"/>
      <c r="K52" s="36"/>
      <c r="L52" s="34"/>
      <c r="M52" s="35"/>
      <c r="N52" s="35"/>
      <c r="O52" s="35"/>
      <c r="P52" s="35">
        <v>500</v>
      </c>
      <c r="Q52" s="35"/>
      <c r="R52" s="35"/>
      <c r="S52" s="35"/>
      <c r="T52" s="35"/>
    </row>
    <row r="53" spans="1:20" x14ac:dyDescent="0.2">
      <c r="A53" s="8" t="s">
        <v>219</v>
      </c>
      <c r="B53" s="8" t="s">
        <v>155</v>
      </c>
      <c r="D53" s="9">
        <v>15</v>
      </c>
      <c r="E53" s="9">
        <v>15</v>
      </c>
      <c r="F53" s="9"/>
      <c r="G53" s="9"/>
      <c r="H53" s="9"/>
      <c r="I53" s="9"/>
      <c r="J53" s="16"/>
      <c r="K53" s="16"/>
      <c r="L53" s="10"/>
      <c r="M53" s="14"/>
      <c r="N53" s="14"/>
      <c r="O53" s="14"/>
      <c r="P53" s="14">
        <v>30</v>
      </c>
      <c r="Q53" s="39"/>
      <c r="R53" s="35"/>
      <c r="T53" s="35"/>
    </row>
    <row r="54" spans="1:20" s="32" customFormat="1" x14ac:dyDescent="0.2">
      <c r="A54" s="32" t="s">
        <v>259</v>
      </c>
      <c r="B54" s="32" t="s">
        <v>86</v>
      </c>
      <c r="C54" s="33"/>
      <c r="D54" s="33">
        <v>15</v>
      </c>
      <c r="E54" s="33">
        <v>15</v>
      </c>
      <c r="F54" s="33">
        <v>15</v>
      </c>
      <c r="G54" s="33">
        <v>15</v>
      </c>
      <c r="H54" s="33">
        <v>15</v>
      </c>
      <c r="I54" s="33"/>
      <c r="J54" s="36"/>
      <c r="K54" s="36"/>
      <c r="L54" s="34"/>
      <c r="M54" s="35"/>
      <c r="N54" s="35"/>
      <c r="O54" s="35"/>
      <c r="P54" s="35"/>
      <c r="Q54" s="39"/>
      <c r="R54" s="35">
        <v>75</v>
      </c>
      <c r="S54" s="35"/>
      <c r="T54" s="35"/>
    </row>
    <row r="55" spans="1:20" x14ac:dyDescent="0.2">
      <c r="A55" s="8" t="s">
        <v>6</v>
      </c>
      <c r="B55" s="8" t="s">
        <v>156</v>
      </c>
      <c r="C55" s="9" t="s">
        <v>75</v>
      </c>
      <c r="D55" s="9">
        <v>15</v>
      </c>
      <c r="E55" s="9">
        <v>15</v>
      </c>
      <c r="F55" s="9"/>
      <c r="G55" s="9"/>
      <c r="H55" s="9"/>
      <c r="I55" s="9"/>
      <c r="J55" s="16"/>
      <c r="K55" s="16"/>
      <c r="L55" s="10"/>
      <c r="M55" s="14">
        <v>25</v>
      </c>
      <c r="N55" s="14">
        <v>30</v>
      </c>
      <c r="O55" s="14"/>
      <c r="P55" s="14"/>
      <c r="Q55" s="35"/>
      <c r="R55" s="35"/>
      <c r="T55" s="35"/>
    </row>
    <row r="56" spans="1:20" x14ac:dyDescent="0.2">
      <c r="A56" s="8" t="s">
        <v>69</v>
      </c>
      <c r="B56" s="8" t="s">
        <v>94</v>
      </c>
      <c r="C56" s="9" t="s">
        <v>75</v>
      </c>
      <c r="D56" s="9">
        <v>15</v>
      </c>
      <c r="E56" s="9"/>
      <c r="F56" s="9"/>
      <c r="G56" s="9"/>
      <c r="H56" s="9"/>
      <c r="I56" s="9"/>
      <c r="J56" s="16"/>
      <c r="K56" s="16"/>
      <c r="L56" s="10"/>
      <c r="M56" s="14"/>
      <c r="N56" s="14"/>
      <c r="O56" s="14"/>
      <c r="P56" s="14"/>
      <c r="Q56" s="35"/>
      <c r="R56" s="35"/>
      <c r="T56" s="35"/>
    </row>
    <row r="57" spans="1:20" x14ac:dyDescent="0.2">
      <c r="A57" s="8" t="s">
        <v>190</v>
      </c>
      <c r="B57" s="8" t="s">
        <v>131</v>
      </c>
      <c r="D57" s="9">
        <v>15</v>
      </c>
      <c r="E57" s="9">
        <v>15</v>
      </c>
      <c r="F57" s="9"/>
      <c r="G57" s="9"/>
      <c r="H57" s="9"/>
      <c r="I57" s="9"/>
      <c r="J57" s="16"/>
      <c r="K57" s="16"/>
      <c r="L57" s="10"/>
      <c r="M57" s="14"/>
      <c r="N57" s="14"/>
      <c r="O57" s="14"/>
      <c r="P57" s="14">
        <v>30</v>
      </c>
      <c r="Q57" s="35"/>
      <c r="R57" s="35"/>
      <c r="T57" s="35"/>
    </row>
    <row r="58" spans="1:20" x14ac:dyDescent="0.2">
      <c r="A58" s="8" t="s">
        <v>133</v>
      </c>
      <c r="B58" s="8" t="s">
        <v>142</v>
      </c>
      <c r="D58" s="9">
        <v>15</v>
      </c>
      <c r="E58" s="9">
        <v>15</v>
      </c>
      <c r="F58" s="9"/>
      <c r="G58" s="9"/>
      <c r="H58" s="9"/>
      <c r="I58" s="9"/>
      <c r="J58" s="16"/>
      <c r="K58" s="16"/>
      <c r="L58" s="10"/>
      <c r="M58" s="14"/>
      <c r="N58" s="14"/>
      <c r="O58" s="14">
        <v>30</v>
      </c>
      <c r="P58" s="14"/>
      <c r="Q58" s="35"/>
      <c r="R58" s="35"/>
      <c r="T58" s="35"/>
    </row>
    <row r="59" spans="1:20" x14ac:dyDescent="0.2">
      <c r="A59" s="8" t="s">
        <v>180</v>
      </c>
      <c r="B59" s="8" t="s">
        <v>89</v>
      </c>
      <c r="D59" s="9">
        <v>500</v>
      </c>
      <c r="E59" s="9">
        <v>500</v>
      </c>
      <c r="F59" s="9">
        <v>500</v>
      </c>
      <c r="G59" s="9"/>
      <c r="H59" s="9"/>
      <c r="I59" s="9"/>
      <c r="J59" s="16"/>
      <c r="K59" s="16"/>
      <c r="L59" s="10"/>
      <c r="M59" s="14"/>
      <c r="N59" s="14"/>
      <c r="O59" s="14">
        <v>1500</v>
      </c>
      <c r="P59" s="14"/>
      <c r="Q59" s="35"/>
      <c r="R59" s="35"/>
      <c r="T59" s="35"/>
    </row>
    <row r="60" spans="1:20" x14ac:dyDescent="0.2">
      <c r="A60" s="8" t="s">
        <v>7</v>
      </c>
      <c r="B60" s="8" t="s">
        <v>86</v>
      </c>
      <c r="C60" s="9" t="s">
        <v>75</v>
      </c>
      <c r="D60" s="9">
        <v>15</v>
      </c>
      <c r="E60" s="9"/>
      <c r="F60" s="9"/>
      <c r="G60" s="9"/>
      <c r="H60" s="9"/>
      <c r="I60" s="9"/>
      <c r="J60" s="16"/>
      <c r="K60" s="16"/>
      <c r="L60" s="10"/>
      <c r="M60" s="14">
        <v>25</v>
      </c>
      <c r="N60" s="14"/>
      <c r="O60" s="14"/>
      <c r="P60" s="14">
        <v>15</v>
      </c>
      <c r="Q60" s="35"/>
      <c r="R60" s="35"/>
      <c r="T60" s="35"/>
    </row>
    <row r="61" spans="1:20" x14ac:dyDescent="0.2">
      <c r="A61" s="8" t="s">
        <v>77</v>
      </c>
      <c r="B61" s="8" t="s">
        <v>170</v>
      </c>
      <c r="C61" s="15"/>
      <c r="D61" s="9">
        <v>15</v>
      </c>
      <c r="E61" s="9">
        <v>15</v>
      </c>
      <c r="F61" s="9"/>
      <c r="G61" s="9"/>
      <c r="H61" s="9"/>
      <c r="I61" s="9"/>
      <c r="J61" s="16"/>
      <c r="K61" s="16"/>
      <c r="L61" s="10"/>
      <c r="M61" s="14"/>
      <c r="N61" s="14">
        <v>30</v>
      </c>
      <c r="O61" s="14"/>
      <c r="P61" s="14"/>
      <c r="Q61" s="35"/>
      <c r="R61" s="35"/>
      <c r="T61" s="35"/>
    </row>
    <row r="62" spans="1:20" s="32" customFormat="1" x14ac:dyDescent="0.2">
      <c r="A62" s="32" t="s">
        <v>225</v>
      </c>
      <c r="B62" s="32" t="s">
        <v>94</v>
      </c>
      <c r="C62" s="15"/>
      <c r="D62" s="33">
        <v>500</v>
      </c>
      <c r="E62" s="33">
        <v>500</v>
      </c>
      <c r="F62" s="33">
        <v>500</v>
      </c>
      <c r="G62" s="33"/>
      <c r="H62" s="33"/>
      <c r="I62" s="33"/>
      <c r="J62" s="36"/>
      <c r="K62" s="36"/>
      <c r="L62" s="34"/>
      <c r="M62" s="35"/>
      <c r="N62" s="35"/>
      <c r="O62" s="35"/>
      <c r="P62" s="35">
        <v>1500</v>
      </c>
      <c r="Q62" s="35"/>
      <c r="R62" s="35"/>
      <c r="S62" s="35"/>
      <c r="T62" s="35"/>
    </row>
    <row r="63" spans="1:20" x14ac:dyDescent="0.2">
      <c r="A63" s="8" t="s">
        <v>123</v>
      </c>
      <c r="B63" s="8" t="s">
        <v>121</v>
      </c>
      <c r="C63" s="15"/>
      <c r="D63" s="9">
        <v>500</v>
      </c>
      <c r="E63" s="9"/>
      <c r="F63" s="9"/>
      <c r="G63" s="9"/>
      <c r="H63" s="9"/>
      <c r="I63" s="9"/>
      <c r="J63" s="16"/>
      <c r="K63" s="16"/>
      <c r="L63" s="10"/>
      <c r="M63" s="14"/>
      <c r="N63" s="14"/>
      <c r="O63" s="14"/>
      <c r="P63" s="14"/>
      <c r="Q63" s="35"/>
      <c r="R63" s="35"/>
      <c r="T63" s="35"/>
    </row>
    <row r="64" spans="1:20" x14ac:dyDescent="0.2">
      <c r="A64" s="8" t="s">
        <v>8</v>
      </c>
      <c r="B64" s="8" t="s">
        <v>86</v>
      </c>
      <c r="C64" s="9" t="s">
        <v>75</v>
      </c>
      <c r="D64" s="9">
        <v>15</v>
      </c>
      <c r="E64" s="9">
        <v>15</v>
      </c>
      <c r="F64" s="9">
        <v>15</v>
      </c>
      <c r="G64" s="9"/>
      <c r="H64" s="9"/>
      <c r="I64" s="9"/>
      <c r="J64" s="16">
        <v>5</v>
      </c>
      <c r="K64" s="16"/>
      <c r="L64" s="10"/>
      <c r="M64" s="14"/>
      <c r="N64" s="14"/>
      <c r="O64" s="14"/>
      <c r="P64" s="14"/>
      <c r="Q64" s="35"/>
      <c r="R64" s="35"/>
      <c r="T64" s="35"/>
    </row>
    <row r="65" spans="1:20" s="32" customFormat="1" x14ac:dyDescent="0.2">
      <c r="A65" s="32" t="s">
        <v>227</v>
      </c>
      <c r="B65" s="32" t="s">
        <v>94</v>
      </c>
      <c r="C65" s="33"/>
      <c r="D65" s="33">
        <v>500</v>
      </c>
      <c r="E65" s="33"/>
      <c r="F65" s="33"/>
      <c r="G65" s="33"/>
      <c r="H65" s="33"/>
      <c r="I65" s="33"/>
      <c r="J65" s="36"/>
      <c r="K65" s="36"/>
      <c r="L65" s="34"/>
      <c r="M65" s="35"/>
      <c r="N65" s="35"/>
      <c r="O65" s="35"/>
      <c r="P65" s="35">
        <v>500</v>
      </c>
      <c r="Q65" s="35"/>
      <c r="R65" s="35"/>
      <c r="S65" s="35"/>
      <c r="T65" s="35"/>
    </row>
    <row r="66" spans="1:20" x14ac:dyDescent="0.2">
      <c r="A66" s="8" t="s">
        <v>63</v>
      </c>
      <c r="B66" s="8" t="s">
        <v>121</v>
      </c>
      <c r="C66" s="9" t="s">
        <v>75</v>
      </c>
      <c r="D66" s="9"/>
      <c r="E66" s="9"/>
      <c r="F66" s="9"/>
      <c r="G66" s="9"/>
      <c r="H66" s="9"/>
      <c r="I66" s="9"/>
      <c r="J66" s="16"/>
      <c r="K66" s="16"/>
      <c r="L66" s="10"/>
      <c r="M66" s="14"/>
      <c r="N66" s="14"/>
      <c r="O66" s="14"/>
      <c r="P66" s="14"/>
      <c r="Q66" s="35"/>
      <c r="R66" s="35"/>
      <c r="T66" s="35"/>
    </row>
    <row r="67" spans="1:20" s="32" customFormat="1" x14ac:dyDescent="0.2">
      <c r="A67" s="32" t="s">
        <v>242</v>
      </c>
      <c r="B67" s="32" t="s">
        <v>94</v>
      </c>
      <c r="C67" s="33"/>
      <c r="D67" s="33">
        <v>500</v>
      </c>
      <c r="E67" s="33">
        <v>500</v>
      </c>
      <c r="F67" s="33">
        <v>500</v>
      </c>
      <c r="G67" s="33"/>
      <c r="H67" s="33"/>
      <c r="I67" s="33"/>
      <c r="J67" s="36"/>
      <c r="K67" s="36"/>
      <c r="L67" s="34"/>
      <c r="M67" s="35"/>
      <c r="N67" s="35"/>
      <c r="O67" s="35"/>
      <c r="P67" s="35"/>
      <c r="Q67" s="39">
        <v>1500</v>
      </c>
      <c r="R67" s="35"/>
      <c r="S67" s="35"/>
      <c r="T67" s="35"/>
    </row>
    <row r="68" spans="1:20" x14ac:dyDescent="0.2">
      <c r="A68" s="8" t="s">
        <v>9</v>
      </c>
      <c r="B68" s="8" t="s">
        <v>156</v>
      </c>
      <c r="C68" s="9" t="s">
        <v>75</v>
      </c>
      <c r="D68" s="9"/>
      <c r="E68" s="9"/>
      <c r="F68" s="9"/>
      <c r="G68" s="9"/>
      <c r="H68" s="9"/>
      <c r="I68" s="9"/>
      <c r="J68" s="16"/>
      <c r="K68" s="16"/>
      <c r="L68" s="10"/>
      <c r="M68" s="14"/>
      <c r="N68" s="14"/>
      <c r="O68" s="14"/>
      <c r="P68" s="14"/>
      <c r="Q68" s="35"/>
      <c r="R68" s="35"/>
      <c r="T68" s="35"/>
    </row>
    <row r="69" spans="1:20" x14ac:dyDescent="0.2">
      <c r="A69" s="8" t="s">
        <v>198</v>
      </c>
      <c r="B69" s="8" t="s">
        <v>174</v>
      </c>
      <c r="D69" s="9">
        <v>15</v>
      </c>
      <c r="E69" s="9">
        <v>15</v>
      </c>
      <c r="F69" s="9">
        <v>15</v>
      </c>
      <c r="G69" s="9">
        <v>15</v>
      </c>
      <c r="H69" s="9">
        <v>15</v>
      </c>
      <c r="I69" s="9">
        <v>15</v>
      </c>
      <c r="J69" s="16">
        <v>60</v>
      </c>
      <c r="K69" s="37" t="s">
        <v>240</v>
      </c>
      <c r="L69" s="10"/>
      <c r="M69" s="14"/>
      <c r="N69" s="14"/>
      <c r="O69" s="14"/>
      <c r="P69" s="14">
        <v>150</v>
      </c>
      <c r="Q69" s="35"/>
      <c r="R69" s="35"/>
      <c r="T69" s="35"/>
    </row>
    <row r="70" spans="1:20" x14ac:dyDescent="0.2">
      <c r="A70" s="8" t="s">
        <v>97</v>
      </c>
      <c r="B70" s="8" t="s">
        <v>94</v>
      </c>
      <c r="C70" s="16"/>
      <c r="D70" s="16">
        <v>500</v>
      </c>
      <c r="E70" s="16">
        <v>500</v>
      </c>
      <c r="F70" s="16"/>
      <c r="G70" s="16"/>
      <c r="H70" s="16"/>
      <c r="I70" s="16"/>
      <c r="J70" s="16"/>
      <c r="K70" s="16"/>
      <c r="L70" s="10"/>
      <c r="M70" s="14"/>
      <c r="N70" s="14">
        <v>1000</v>
      </c>
      <c r="O70" s="14"/>
      <c r="P70" s="14"/>
      <c r="Q70" s="35"/>
      <c r="R70" s="35"/>
      <c r="T70" s="35"/>
    </row>
    <row r="71" spans="1:20" x14ac:dyDescent="0.2">
      <c r="A71" s="8" t="s">
        <v>10</v>
      </c>
      <c r="B71" s="8" t="s">
        <v>94</v>
      </c>
      <c r="C71" s="9" t="s">
        <v>75</v>
      </c>
      <c r="D71" s="9">
        <v>15</v>
      </c>
      <c r="E71" s="9">
        <v>15</v>
      </c>
      <c r="F71" s="9"/>
      <c r="G71" s="9"/>
      <c r="H71" s="9"/>
      <c r="I71" s="9"/>
      <c r="J71" s="16">
        <v>10</v>
      </c>
      <c r="K71" s="16">
        <v>-10</v>
      </c>
      <c r="L71" s="10"/>
      <c r="M71" s="14">
        <v>25</v>
      </c>
      <c r="N71" s="14"/>
      <c r="O71" s="14">
        <v>5</v>
      </c>
      <c r="P71" s="14"/>
      <c r="Q71" s="35"/>
      <c r="R71" s="35"/>
      <c r="T71" s="35"/>
    </row>
    <row r="72" spans="1:20" s="32" customFormat="1" x14ac:dyDescent="0.2">
      <c r="A72" s="32" t="s">
        <v>256</v>
      </c>
      <c r="B72" s="32" t="s">
        <v>173</v>
      </c>
      <c r="C72" s="33"/>
      <c r="D72" s="33">
        <v>15</v>
      </c>
      <c r="E72" s="33">
        <v>15</v>
      </c>
      <c r="F72" s="33"/>
      <c r="G72" s="33"/>
      <c r="H72" s="33"/>
      <c r="I72" s="33"/>
      <c r="J72" s="36"/>
      <c r="K72" s="36"/>
      <c r="L72" s="34"/>
      <c r="M72" s="35"/>
      <c r="N72" s="35"/>
      <c r="O72" s="35"/>
      <c r="P72" s="35"/>
      <c r="Q72" s="35">
        <v>30</v>
      </c>
      <c r="R72" s="35"/>
      <c r="S72" s="35"/>
      <c r="T72" s="35"/>
    </row>
    <row r="73" spans="1:20" s="32" customFormat="1" x14ac:dyDescent="0.2">
      <c r="A73" s="32" t="s">
        <v>281</v>
      </c>
      <c r="B73" s="32" t="s">
        <v>94</v>
      </c>
      <c r="C73" s="33"/>
      <c r="D73" s="33">
        <v>500</v>
      </c>
      <c r="E73" s="33">
        <v>500</v>
      </c>
      <c r="F73" s="33"/>
      <c r="G73" s="33"/>
      <c r="H73" s="33"/>
      <c r="I73" s="33"/>
      <c r="J73" s="36"/>
      <c r="K73" s="36"/>
      <c r="L73" s="34"/>
      <c r="M73" s="35"/>
      <c r="N73" s="35"/>
      <c r="O73" s="35"/>
      <c r="P73" s="35"/>
      <c r="Q73" s="35"/>
      <c r="R73" s="35"/>
      <c r="S73" s="35">
        <v>1000</v>
      </c>
      <c r="T73" s="35"/>
    </row>
    <row r="74" spans="1:20" s="32" customFormat="1" x14ac:dyDescent="0.2">
      <c r="A74" s="32" t="s">
        <v>252</v>
      </c>
      <c r="B74" s="32" t="s">
        <v>156</v>
      </c>
      <c r="C74" s="33"/>
      <c r="D74" s="33">
        <v>15</v>
      </c>
      <c r="E74" s="33"/>
      <c r="F74" s="33"/>
      <c r="G74" s="33"/>
      <c r="H74" s="33"/>
      <c r="I74" s="33"/>
      <c r="J74" s="36"/>
      <c r="K74" s="36"/>
      <c r="L74" s="34"/>
      <c r="M74" s="35"/>
      <c r="N74" s="35"/>
      <c r="O74" s="35"/>
      <c r="P74" s="35"/>
      <c r="Q74" s="35">
        <v>15</v>
      </c>
      <c r="R74" s="35"/>
      <c r="S74" s="35"/>
      <c r="T74" s="35"/>
    </row>
    <row r="75" spans="1:20" x14ac:dyDescent="0.2">
      <c r="A75" s="8" t="s">
        <v>98</v>
      </c>
      <c r="B75" s="8" t="s">
        <v>94</v>
      </c>
      <c r="D75" s="16">
        <v>500</v>
      </c>
      <c r="E75" s="16">
        <v>500</v>
      </c>
      <c r="F75" s="16"/>
      <c r="G75" s="16"/>
      <c r="H75" s="16"/>
      <c r="I75" s="16"/>
      <c r="J75" s="16"/>
      <c r="K75" s="16"/>
      <c r="L75" s="10"/>
      <c r="M75" s="17">
        <v>1000</v>
      </c>
      <c r="N75" s="14"/>
      <c r="O75" s="14"/>
      <c r="P75" s="14"/>
      <c r="Q75" s="35"/>
      <c r="R75" s="35"/>
      <c r="T75" s="35"/>
    </row>
    <row r="76" spans="1:20" x14ac:dyDescent="0.2">
      <c r="A76" s="8" t="s">
        <v>152</v>
      </c>
      <c r="B76" s="8" t="s">
        <v>172</v>
      </c>
      <c r="D76" s="16">
        <v>15</v>
      </c>
      <c r="E76" s="16"/>
      <c r="F76" s="16"/>
      <c r="G76" s="16"/>
      <c r="H76" s="16"/>
      <c r="I76" s="16"/>
      <c r="J76" s="16"/>
      <c r="K76" s="16"/>
      <c r="L76" s="10"/>
      <c r="M76" s="17"/>
      <c r="N76" s="14"/>
      <c r="O76" s="14">
        <v>15</v>
      </c>
      <c r="P76" s="14"/>
      <c r="Q76" s="35"/>
      <c r="R76" s="35"/>
      <c r="T76" s="35"/>
    </row>
    <row r="77" spans="1:20" x14ac:dyDescent="0.2">
      <c r="A77" s="8" t="s">
        <v>64</v>
      </c>
      <c r="B77" s="8" t="s">
        <v>121</v>
      </c>
      <c r="C77" s="9" t="s">
        <v>75</v>
      </c>
      <c r="D77" s="16">
        <v>500</v>
      </c>
      <c r="E77" s="9"/>
      <c r="F77" s="9"/>
      <c r="G77" s="9"/>
      <c r="H77" s="9"/>
      <c r="I77" s="9"/>
      <c r="J77" s="16"/>
      <c r="K77" s="16"/>
      <c r="L77" s="10"/>
      <c r="M77" s="14"/>
      <c r="N77" s="14"/>
      <c r="O77" s="14"/>
      <c r="P77" s="14"/>
      <c r="Q77" s="35"/>
      <c r="R77" s="35"/>
      <c r="T77" s="35"/>
    </row>
    <row r="78" spans="1:20" s="32" customFormat="1" x14ac:dyDescent="0.2">
      <c r="A78" s="32" t="s">
        <v>244</v>
      </c>
      <c r="B78" s="32" t="s">
        <v>156</v>
      </c>
      <c r="C78" s="33"/>
      <c r="D78" s="36">
        <v>15</v>
      </c>
      <c r="E78" s="33">
        <v>15</v>
      </c>
      <c r="F78" s="33"/>
      <c r="G78" s="33"/>
      <c r="H78" s="33"/>
      <c r="I78" s="33"/>
      <c r="J78" s="36"/>
      <c r="K78" s="36"/>
      <c r="L78" s="34"/>
      <c r="M78" s="35"/>
      <c r="N78" s="35"/>
      <c r="O78" s="35"/>
      <c r="P78" s="35">
        <v>30</v>
      </c>
      <c r="Q78" s="35"/>
      <c r="R78" s="35"/>
      <c r="S78" s="35"/>
      <c r="T78" s="35"/>
    </row>
    <row r="79" spans="1:20" x14ac:dyDescent="0.2">
      <c r="A79" s="8" t="s">
        <v>186</v>
      </c>
      <c r="B79" s="8" t="s">
        <v>157</v>
      </c>
      <c r="D79" s="9">
        <v>15</v>
      </c>
      <c r="E79" s="9">
        <v>15</v>
      </c>
      <c r="F79" s="9">
        <v>15</v>
      </c>
      <c r="G79" s="9">
        <v>15</v>
      </c>
      <c r="H79" s="9"/>
      <c r="I79" s="9"/>
      <c r="J79" s="16"/>
      <c r="K79" s="16"/>
      <c r="L79" s="10"/>
      <c r="M79" s="14"/>
      <c r="N79" s="14"/>
      <c r="O79" s="14"/>
      <c r="P79" s="14">
        <v>60</v>
      </c>
      <c r="Q79" s="35"/>
      <c r="R79" s="35"/>
      <c r="T79" s="35"/>
    </row>
    <row r="80" spans="1:20" x14ac:dyDescent="0.2">
      <c r="A80" s="8" t="s">
        <v>11</v>
      </c>
      <c r="B80" s="8" t="s">
        <v>175</v>
      </c>
      <c r="D80" s="9">
        <v>15</v>
      </c>
      <c r="E80" s="9">
        <v>15</v>
      </c>
      <c r="F80" s="9">
        <v>15</v>
      </c>
      <c r="G80" s="9">
        <v>15</v>
      </c>
      <c r="H80" s="9">
        <v>15</v>
      </c>
      <c r="I80" s="9"/>
      <c r="J80" s="16"/>
      <c r="K80" s="16"/>
      <c r="L80" s="10"/>
      <c r="M80" s="14"/>
      <c r="N80" s="14"/>
      <c r="O80" s="14">
        <v>45</v>
      </c>
      <c r="P80" s="14"/>
      <c r="Q80" s="35"/>
      <c r="R80" s="35"/>
      <c r="S80" s="35">
        <v>30</v>
      </c>
      <c r="T80" s="35"/>
    </row>
    <row r="81" spans="1:20" x14ac:dyDescent="0.2">
      <c r="A81" s="8" t="s">
        <v>192</v>
      </c>
      <c r="B81" s="8" t="s">
        <v>156</v>
      </c>
      <c r="D81" s="9">
        <v>15</v>
      </c>
      <c r="E81" s="9"/>
      <c r="F81" s="9"/>
      <c r="G81" s="9"/>
      <c r="H81" s="9"/>
      <c r="I81" s="9"/>
      <c r="J81" s="16"/>
      <c r="K81" s="16"/>
      <c r="L81" s="10"/>
      <c r="M81" s="14"/>
      <c r="N81" s="14"/>
      <c r="O81" s="14"/>
      <c r="P81" s="14">
        <v>15</v>
      </c>
      <c r="Q81" s="35"/>
      <c r="R81" s="35"/>
      <c r="T81" s="35"/>
    </row>
    <row r="82" spans="1:20" s="32" customFormat="1" x14ac:dyDescent="0.2">
      <c r="A82" s="32" t="s">
        <v>282</v>
      </c>
      <c r="B82" s="32" t="s">
        <v>94</v>
      </c>
      <c r="C82" s="33"/>
      <c r="D82" s="33">
        <v>500</v>
      </c>
      <c r="E82" s="33">
        <v>500</v>
      </c>
      <c r="F82" s="33"/>
      <c r="G82" s="33"/>
      <c r="H82" s="33"/>
      <c r="I82" s="33"/>
      <c r="J82" s="36"/>
      <c r="K82" s="36"/>
      <c r="L82" s="34"/>
      <c r="M82" s="35"/>
      <c r="N82" s="35"/>
      <c r="O82" s="35"/>
      <c r="P82" s="35"/>
      <c r="Q82" s="35"/>
      <c r="R82" s="35"/>
      <c r="S82" s="35">
        <v>1000</v>
      </c>
      <c r="T82" s="35"/>
    </row>
    <row r="83" spans="1:20" x14ac:dyDescent="0.2">
      <c r="A83" s="8" t="s">
        <v>48</v>
      </c>
      <c r="B83" s="8" t="s">
        <v>174</v>
      </c>
      <c r="C83" s="9" t="s">
        <v>75</v>
      </c>
      <c r="D83" s="9">
        <v>15</v>
      </c>
      <c r="E83" s="9"/>
      <c r="F83" s="9"/>
      <c r="G83" s="9"/>
      <c r="H83" s="9"/>
      <c r="I83" s="9"/>
      <c r="J83" s="16"/>
      <c r="K83" s="16"/>
      <c r="L83" s="10"/>
      <c r="M83" s="14"/>
      <c r="N83" s="14"/>
      <c r="O83" s="14"/>
      <c r="P83" s="14">
        <v>15</v>
      </c>
      <c r="Q83" s="35"/>
      <c r="R83" s="35"/>
      <c r="T83" s="35"/>
    </row>
    <row r="84" spans="1:20" s="32" customFormat="1" x14ac:dyDescent="0.2">
      <c r="A84" s="32" t="s">
        <v>226</v>
      </c>
      <c r="B84" s="32" t="s">
        <v>94</v>
      </c>
      <c r="C84" s="33"/>
      <c r="D84" s="33">
        <v>500</v>
      </c>
      <c r="E84" s="33"/>
      <c r="F84" s="33"/>
      <c r="G84" s="33"/>
      <c r="H84" s="33"/>
      <c r="I84" s="33"/>
      <c r="J84" s="36"/>
      <c r="K84" s="36"/>
      <c r="L84" s="34"/>
      <c r="M84" s="35"/>
      <c r="N84" s="35"/>
      <c r="O84" s="35"/>
      <c r="P84" s="35">
        <v>500</v>
      </c>
      <c r="Q84" s="35"/>
      <c r="R84" s="35"/>
      <c r="S84" s="35"/>
      <c r="T84" s="35"/>
    </row>
    <row r="85" spans="1:20" x14ac:dyDescent="0.2">
      <c r="A85" s="8" t="s">
        <v>99</v>
      </c>
      <c r="B85" s="8" t="s">
        <v>94</v>
      </c>
      <c r="D85" s="16">
        <v>500</v>
      </c>
      <c r="E85" s="16">
        <v>500</v>
      </c>
      <c r="F85" s="16">
        <v>500</v>
      </c>
      <c r="G85" s="16"/>
      <c r="H85" s="16"/>
      <c r="I85" s="16"/>
      <c r="J85" s="16"/>
      <c r="K85" s="16"/>
      <c r="L85" s="10"/>
      <c r="M85" s="17">
        <v>1000</v>
      </c>
      <c r="N85" s="14"/>
      <c r="O85" s="14"/>
      <c r="P85" s="14">
        <v>500</v>
      </c>
      <c r="Q85" s="35"/>
      <c r="R85" s="35"/>
      <c r="T85" s="35"/>
    </row>
    <row r="86" spans="1:20" x14ac:dyDescent="0.2">
      <c r="A86" s="8" t="s">
        <v>130</v>
      </c>
      <c r="B86" s="8" t="s">
        <v>131</v>
      </c>
      <c r="D86" s="16">
        <v>15</v>
      </c>
      <c r="E86" s="16">
        <v>15</v>
      </c>
      <c r="F86" s="16"/>
      <c r="G86" s="16"/>
      <c r="H86" s="16"/>
      <c r="I86" s="16"/>
      <c r="J86" s="16"/>
      <c r="K86" s="16"/>
      <c r="L86" s="10"/>
      <c r="M86" s="17"/>
      <c r="N86" s="14"/>
      <c r="O86" s="14">
        <v>30</v>
      </c>
      <c r="P86" s="14"/>
      <c r="Q86" s="35"/>
      <c r="R86" s="35"/>
      <c r="T86" s="35"/>
    </row>
    <row r="87" spans="1:20" x14ac:dyDescent="0.2">
      <c r="A87" s="8" t="s">
        <v>201</v>
      </c>
      <c r="B87" s="8" t="s">
        <v>174</v>
      </c>
      <c r="D87" s="16">
        <v>15</v>
      </c>
      <c r="E87" s="16">
        <v>15</v>
      </c>
      <c r="F87" s="16">
        <v>15</v>
      </c>
      <c r="G87" s="16">
        <v>15</v>
      </c>
      <c r="H87" s="16">
        <v>15</v>
      </c>
      <c r="I87" s="16">
        <v>15</v>
      </c>
      <c r="J87" s="16">
        <v>60</v>
      </c>
      <c r="K87" s="37" t="s">
        <v>240</v>
      </c>
      <c r="L87" s="10"/>
      <c r="M87" s="17"/>
      <c r="N87" s="14"/>
      <c r="O87" s="14"/>
      <c r="P87" s="14">
        <v>150</v>
      </c>
      <c r="Q87" s="35"/>
      <c r="R87" s="35"/>
      <c r="T87" s="35"/>
    </row>
    <row r="88" spans="1:20" x14ac:dyDescent="0.2">
      <c r="A88" s="8" t="s">
        <v>140</v>
      </c>
      <c r="B88" s="8" t="s">
        <v>156</v>
      </c>
      <c r="D88" s="16">
        <v>15</v>
      </c>
      <c r="E88" s="16">
        <v>15</v>
      </c>
      <c r="F88" s="16"/>
      <c r="G88" s="16"/>
      <c r="H88" s="16"/>
      <c r="I88" s="16"/>
      <c r="J88" s="16"/>
      <c r="K88" s="16"/>
      <c r="L88" s="10"/>
      <c r="M88" s="17"/>
      <c r="N88" s="14"/>
      <c r="O88" s="14">
        <v>30</v>
      </c>
      <c r="P88" s="14"/>
      <c r="Q88" s="35"/>
      <c r="R88" s="35"/>
      <c r="T88" s="35"/>
    </row>
    <row r="89" spans="1:20" x14ac:dyDescent="0.2">
      <c r="A89" s="8" t="s">
        <v>200</v>
      </c>
      <c r="B89" s="8" t="s">
        <v>174</v>
      </c>
      <c r="D89" s="16">
        <v>15</v>
      </c>
      <c r="E89" s="16">
        <v>15</v>
      </c>
      <c r="F89" s="16"/>
      <c r="G89" s="16"/>
      <c r="H89" s="16"/>
      <c r="I89" s="16"/>
      <c r="J89" s="16"/>
      <c r="K89" s="16"/>
      <c r="L89" s="10"/>
      <c r="M89" s="17"/>
      <c r="N89" s="14"/>
      <c r="O89" s="14"/>
      <c r="P89" s="14">
        <v>30</v>
      </c>
      <c r="Q89" s="35"/>
      <c r="R89" s="35"/>
      <c r="T89" s="35"/>
    </row>
    <row r="90" spans="1:20" x14ac:dyDescent="0.2">
      <c r="A90" s="8" t="s">
        <v>149</v>
      </c>
      <c r="B90" s="8" t="s">
        <v>150</v>
      </c>
      <c r="D90" s="16">
        <v>15</v>
      </c>
      <c r="E90" s="16">
        <v>15</v>
      </c>
      <c r="F90" s="16">
        <v>15</v>
      </c>
      <c r="G90" s="16">
        <v>15</v>
      </c>
      <c r="H90" s="16"/>
      <c r="I90" s="16"/>
      <c r="J90" s="16"/>
      <c r="K90" s="16"/>
      <c r="L90" s="10"/>
      <c r="M90" s="17"/>
      <c r="N90" s="14"/>
      <c r="O90" s="14">
        <v>60</v>
      </c>
      <c r="P90" s="14"/>
      <c r="Q90" s="35"/>
      <c r="R90" s="35"/>
      <c r="T90" s="35"/>
    </row>
    <row r="91" spans="1:20" s="32" customFormat="1" x14ac:dyDescent="0.2">
      <c r="A91" s="32" t="s">
        <v>274</v>
      </c>
      <c r="B91" s="32" t="s">
        <v>94</v>
      </c>
      <c r="C91" s="33"/>
      <c r="D91" s="36">
        <v>500</v>
      </c>
      <c r="E91" s="36">
        <v>500</v>
      </c>
      <c r="F91" s="36">
        <v>500</v>
      </c>
      <c r="G91" s="36">
        <v>500</v>
      </c>
      <c r="H91" s="36">
        <v>500</v>
      </c>
      <c r="I91" s="36">
        <v>500</v>
      </c>
      <c r="J91" s="36"/>
      <c r="K91" s="36"/>
      <c r="L91" s="34"/>
      <c r="M91" s="17"/>
      <c r="N91" s="35"/>
      <c r="O91" s="35"/>
      <c r="P91" s="35"/>
      <c r="Q91" s="35"/>
      <c r="R91" s="35"/>
      <c r="S91" s="35">
        <v>3000</v>
      </c>
      <c r="T91" s="35"/>
    </row>
    <row r="92" spans="1:20" s="32" customFormat="1" x14ac:dyDescent="0.2">
      <c r="A92" s="32" t="s">
        <v>283</v>
      </c>
      <c r="B92" s="32" t="s">
        <v>284</v>
      </c>
      <c r="C92" s="33"/>
      <c r="D92" s="36">
        <v>500</v>
      </c>
      <c r="E92" s="36">
        <v>500</v>
      </c>
      <c r="F92" s="36"/>
      <c r="G92" s="36"/>
      <c r="H92" s="36"/>
      <c r="I92" s="36"/>
      <c r="J92" s="36"/>
      <c r="K92" s="36"/>
      <c r="L92" s="34"/>
      <c r="M92" s="17"/>
      <c r="N92" s="35"/>
      <c r="O92" s="35"/>
      <c r="P92" s="35"/>
      <c r="Q92" s="35"/>
      <c r="R92" s="35"/>
      <c r="S92" s="35">
        <v>1000</v>
      </c>
      <c r="T92" s="35"/>
    </row>
    <row r="93" spans="1:20" x14ac:dyDescent="0.2">
      <c r="A93" s="8" t="s">
        <v>12</v>
      </c>
      <c r="B93" s="8" t="s">
        <v>173</v>
      </c>
      <c r="C93" s="9" t="s">
        <v>75</v>
      </c>
      <c r="D93" s="9"/>
      <c r="E93" s="9"/>
      <c r="F93" s="9"/>
      <c r="G93" s="9"/>
      <c r="H93" s="9"/>
      <c r="I93" s="9"/>
      <c r="J93" s="16"/>
      <c r="K93" s="16"/>
      <c r="L93" s="10"/>
      <c r="M93" s="14"/>
      <c r="N93" s="14"/>
      <c r="O93" s="14"/>
      <c r="P93" s="14"/>
      <c r="Q93" s="35"/>
      <c r="R93" s="35"/>
      <c r="T93" s="35"/>
    </row>
    <row r="94" spans="1:20" x14ac:dyDescent="0.2">
      <c r="A94" s="8" t="s">
        <v>199</v>
      </c>
      <c r="B94" s="8" t="s">
        <v>174</v>
      </c>
      <c r="D94" s="9">
        <v>15</v>
      </c>
      <c r="E94" s="9"/>
      <c r="F94" s="9"/>
      <c r="G94" s="9"/>
      <c r="H94" s="9"/>
      <c r="I94" s="9"/>
      <c r="J94" s="16"/>
      <c r="K94" s="16"/>
      <c r="L94" s="10"/>
      <c r="M94" s="14"/>
      <c r="N94" s="14"/>
      <c r="O94" s="14"/>
      <c r="P94" s="14">
        <v>15</v>
      </c>
      <c r="Q94" s="35"/>
      <c r="R94" s="35"/>
      <c r="T94" s="35"/>
    </row>
    <row r="95" spans="1:20" x14ac:dyDescent="0.2">
      <c r="A95" s="8" t="s">
        <v>100</v>
      </c>
      <c r="B95" s="8" t="s">
        <v>94</v>
      </c>
      <c r="C95" s="15"/>
      <c r="D95" s="16">
        <v>500</v>
      </c>
      <c r="E95" s="16">
        <v>500</v>
      </c>
      <c r="F95" s="16"/>
      <c r="G95" s="16"/>
      <c r="H95" s="16"/>
      <c r="I95" s="16"/>
      <c r="J95" s="16"/>
      <c r="K95" s="16"/>
      <c r="L95" s="10"/>
      <c r="M95" s="14"/>
      <c r="N95" s="14">
        <v>1000</v>
      </c>
      <c r="O95" s="14"/>
      <c r="P95" s="14"/>
      <c r="Q95" s="35"/>
      <c r="R95" s="35"/>
      <c r="T95" s="35"/>
    </row>
    <row r="96" spans="1:20" x14ac:dyDescent="0.2">
      <c r="A96" s="8" t="s">
        <v>13</v>
      </c>
      <c r="B96" s="8" t="s">
        <v>131</v>
      </c>
      <c r="C96" s="9" t="s">
        <v>75</v>
      </c>
      <c r="D96" s="9">
        <v>15</v>
      </c>
      <c r="E96" s="9">
        <v>15</v>
      </c>
      <c r="F96" s="9"/>
      <c r="G96" s="9"/>
      <c r="H96" s="9"/>
      <c r="I96" s="9"/>
      <c r="J96" s="16"/>
      <c r="K96" s="16"/>
      <c r="L96" s="10"/>
      <c r="M96" s="14"/>
      <c r="N96" s="14"/>
      <c r="O96" s="14">
        <v>30</v>
      </c>
      <c r="P96" s="14"/>
      <c r="Q96" s="35"/>
      <c r="R96" s="35"/>
      <c r="T96" s="35"/>
    </row>
    <row r="97" spans="1:20" x14ac:dyDescent="0.2">
      <c r="A97" s="8" t="s">
        <v>14</v>
      </c>
      <c r="B97" s="8" t="s">
        <v>156</v>
      </c>
      <c r="C97" s="9" t="s">
        <v>75</v>
      </c>
      <c r="D97" s="9">
        <v>15</v>
      </c>
      <c r="E97" s="9">
        <v>15</v>
      </c>
      <c r="F97" s="9"/>
      <c r="G97" s="9"/>
      <c r="H97" s="9"/>
      <c r="I97" s="9"/>
      <c r="J97" s="16">
        <v>10</v>
      </c>
      <c r="K97" s="16">
        <v>-10</v>
      </c>
      <c r="L97" s="10"/>
      <c r="M97" s="14">
        <v>50</v>
      </c>
      <c r="N97" s="14"/>
      <c r="O97" s="14">
        <v>5</v>
      </c>
      <c r="P97" s="14"/>
      <c r="Q97" s="35"/>
      <c r="R97" s="35"/>
      <c r="T97" s="35"/>
    </row>
    <row r="98" spans="1:20" s="32" customFormat="1" x14ac:dyDescent="0.2">
      <c r="A98" s="32" t="s">
        <v>236</v>
      </c>
      <c r="B98" s="32" t="s">
        <v>142</v>
      </c>
      <c r="C98" s="33"/>
      <c r="D98" s="33">
        <v>15</v>
      </c>
      <c r="E98" s="33">
        <v>15</v>
      </c>
      <c r="F98" s="33"/>
      <c r="G98" s="33"/>
      <c r="H98" s="33"/>
      <c r="I98" s="33"/>
      <c r="J98" s="36"/>
      <c r="K98" s="36"/>
      <c r="L98" s="34"/>
      <c r="M98" s="35"/>
      <c r="N98" s="35"/>
      <c r="O98" s="35"/>
      <c r="P98" s="35">
        <v>30</v>
      </c>
      <c r="Q98" s="35"/>
      <c r="R98" s="35"/>
      <c r="S98" s="35"/>
      <c r="T98" s="35"/>
    </row>
    <row r="99" spans="1:20" s="32" customFormat="1" x14ac:dyDescent="0.2">
      <c r="A99" s="32" t="s">
        <v>237</v>
      </c>
      <c r="B99" s="32" t="s">
        <v>142</v>
      </c>
      <c r="C99" s="33"/>
      <c r="D99" s="33">
        <v>15</v>
      </c>
      <c r="E99" s="33">
        <v>15</v>
      </c>
      <c r="F99" s="33"/>
      <c r="G99" s="33"/>
      <c r="H99" s="33"/>
      <c r="I99" s="33"/>
      <c r="J99" s="36"/>
      <c r="K99" s="36"/>
      <c r="L99" s="34"/>
      <c r="M99" s="35"/>
      <c r="N99" s="35"/>
      <c r="O99" s="35"/>
      <c r="P99" s="35">
        <v>30</v>
      </c>
      <c r="Q99" s="35"/>
      <c r="R99" s="35"/>
      <c r="S99" s="35"/>
      <c r="T99" s="35"/>
    </row>
    <row r="100" spans="1:20" x14ac:dyDescent="0.2">
      <c r="A100" s="8" t="s">
        <v>49</v>
      </c>
      <c r="B100" s="8" t="s">
        <v>141</v>
      </c>
      <c r="D100" s="9">
        <v>15</v>
      </c>
      <c r="E100" s="9"/>
      <c r="F100" s="9"/>
      <c r="G100" s="9"/>
      <c r="H100" s="9"/>
      <c r="I100" s="9"/>
      <c r="J100" s="16"/>
      <c r="K100" s="16"/>
      <c r="L100" s="10"/>
      <c r="M100" s="14"/>
      <c r="N100" s="14"/>
      <c r="O100" s="14">
        <v>15</v>
      </c>
      <c r="P100" s="14"/>
      <c r="Q100" s="35"/>
      <c r="R100" s="35"/>
      <c r="T100" s="35"/>
    </row>
    <row r="101" spans="1:20" x14ac:dyDescent="0.2">
      <c r="A101" s="8" t="s">
        <v>15</v>
      </c>
      <c r="B101" s="8" t="s">
        <v>173</v>
      </c>
      <c r="C101" s="9" t="s">
        <v>75</v>
      </c>
      <c r="D101" s="9">
        <v>15</v>
      </c>
      <c r="E101" s="9"/>
      <c r="F101" s="9"/>
      <c r="G101" s="9"/>
      <c r="H101" s="9"/>
      <c r="I101" s="9"/>
      <c r="J101" s="16">
        <v>10</v>
      </c>
      <c r="K101" s="16"/>
      <c r="L101" s="10"/>
      <c r="M101" s="14"/>
      <c r="N101" s="14"/>
      <c r="O101" s="14"/>
      <c r="P101" s="14"/>
      <c r="Q101" s="35"/>
      <c r="R101" s="35"/>
      <c r="T101" s="35"/>
    </row>
    <row r="102" spans="1:20" x14ac:dyDescent="0.2">
      <c r="A102" s="8" t="s">
        <v>136</v>
      </c>
      <c r="B102" s="8" t="s">
        <v>156</v>
      </c>
      <c r="D102" s="9">
        <v>15</v>
      </c>
      <c r="E102" s="9">
        <v>15</v>
      </c>
      <c r="F102" s="9"/>
      <c r="G102" s="9"/>
      <c r="H102" s="9"/>
      <c r="I102" s="9"/>
      <c r="J102" s="16"/>
      <c r="K102" s="16"/>
      <c r="L102" s="10"/>
      <c r="M102" s="14"/>
      <c r="N102" s="14"/>
      <c r="O102" s="14">
        <v>30</v>
      </c>
      <c r="P102" s="14"/>
      <c r="Q102" s="35"/>
      <c r="R102" s="35"/>
      <c r="T102" s="35"/>
    </row>
    <row r="103" spans="1:20" x14ac:dyDescent="0.2">
      <c r="A103" s="8" t="s">
        <v>16</v>
      </c>
      <c r="B103" s="8" t="s">
        <v>193</v>
      </c>
      <c r="C103" s="9" t="s">
        <v>75</v>
      </c>
      <c r="D103" s="9">
        <v>15</v>
      </c>
      <c r="E103" s="9">
        <v>15</v>
      </c>
      <c r="F103" s="9"/>
      <c r="G103" s="9"/>
      <c r="H103" s="9"/>
      <c r="I103" s="9"/>
      <c r="J103" s="16">
        <v>10</v>
      </c>
      <c r="K103" s="16">
        <v>-10</v>
      </c>
      <c r="L103" s="10"/>
      <c r="M103" s="14">
        <v>50</v>
      </c>
      <c r="N103" s="14">
        <v>5</v>
      </c>
      <c r="O103" s="14"/>
      <c r="P103" s="14"/>
      <c r="Q103" s="35"/>
      <c r="R103" s="35"/>
      <c r="T103" s="35"/>
    </row>
    <row r="104" spans="1:20" x14ac:dyDescent="0.2">
      <c r="A104" s="8" t="s">
        <v>17</v>
      </c>
      <c r="B104" s="8" t="s">
        <v>156</v>
      </c>
      <c r="C104" s="9" t="s">
        <v>75</v>
      </c>
      <c r="D104" s="9">
        <v>15</v>
      </c>
      <c r="E104" s="9">
        <v>15</v>
      </c>
      <c r="F104" s="9"/>
      <c r="G104" s="9"/>
      <c r="H104" s="9"/>
      <c r="I104" s="9"/>
      <c r="J104" s="16"/>
      <c r="K104" s="16"/>
      <c r="L104" s="10"/>
      <c r="M104" s="14"/>
      <c r="N104" s="14">
        <v>30</v>
      </c>
      <c r="O104" s="14"/>
      <c r="P104" s="14"/>
      <c r="Q104" s="35"/>
      <c r="R104" s="35"/>
      <c r="T104" s="35"/>
    </row>
    <row r="105" spans="1:20" x14ac:dyDescent="0.2">
      <c r="A105" s="8" t="s">
        <v>101</v>
      </c>
      <c r="B105" s="8" t="s">
        <v>94</v>
      </c>
      <c r="C105" s="15"/>
      <c r="D105" s="16">
        <v>500</v>
      </c>
      <c r="E105" s="16">
        <v>500</v>
      </c>
      <c r="F105" s="16">
        <v>500</v>
      </c>
      <c r="G105" s="16">
        <v>500</v>
      </c>
      <c r="H105" s="16">
        <v>500</v>
      </c>
      <c r="I105" s="16"/>
      <c r="J105" s="16"/>
      <c r="K105" s="16"/>
      <c r="L105" s="10"/>
      <c r="M105" s="17">
        <v>2500</v>
      </c>
      <c r="N105" s="14"/>
      <c r="O105" s="14"/>
      <c r="P105" s="14"/>
      <c r="Q105" s="35"/>
      <c r="R105" s="35"/>
      <c r="T105" s="35"/>
    </row>
    <row r="106" spans="1:20" s="32" customFormat="1" x14ac:dyDescent="0.2">
      <c r="A106" s="32" t="s">
        <v>285</v>
      </c>
      <c r="B106" s="32" t="s">
        <v>94</v>
      </c>
      <c r="C106" s="15"/>
      <c r="D106" s="36">
        <v>500</v>
      </c>
      <c r="E106" s="36">
        <v>500</v>
      </c>
      <c r="F106" s="36"/>
      <c r="G106" s="36"/>
      <c r="H106" s="36"/>
      <c r="I106" s="36"/>
      <c r="J106" s="36"/>
      <c r="K106" s="36"/>
      <c r="L106" s="34"/>
      <c r="M106" s="17"/>
      <c r="N106" s="35"/>
      <c r="O106" s="35"/>
      <c r="P106" s="35"/>
      <c r="Q106" s="35"/>
      <c r="R106" s="35"/>
      <c r="S106" s="35">
        <v>1000</v>
      </c>
      <c r="T106" s="35"/>
    </row>
    <row r="107" spans="1:20" x14ac:dyDescent="0.2">
      <c r="A107" s="8" t="s">
        <v>143</v>
      </c>
      <c r="B107" s="8" t="s">
        <v>144</v>
      </c>
      <c r="C107" s="9" t="s">
        <v>75</v>
      </c>
      <c r="D107" s="9">
        <v>15</v>
      </c>
      <c r="E107" s="9">
        <v>15</v>
      </c>
      <c r="F107" s="9"/>
      <c r="G107" s="9"/>
      <c r="H107" s="9"/>
      <c r="I107" s="9"/>
      <c r="J107" s="16"/>
      <c r="K107" s="16"/>
      <c r="L107" s="10"/>
      <c r="M107" s="14"/>
      <c r="N107" s="14"/>
      <c r="O107" s="14">
        <v>30</v>
      </c>
      <c r="P107" s="14"/>
      <c r="Q107" s="35"/>
      <c r="R107" s="35"/>
      <c r="T107" s="35"/>
    </row>
    <row r="108" spans="1:20" s="32" customFormat="1" x14ac:dyDescent="0.2">
      <c r="A108" s="32" t="s">
        <v>286</v>
      </c>
      <c r="B108" s="32" t="s">
        <v>94</v>
      </c>
      <c r="C108" s="33"/>
      <c r="D108" s="33">
        <v>500</v>
      </c>
      <c r="E108" s="33">
        <v>500</v>
      </c>
      <c r="F108" s="33"/>
      <c r="G108" s="33"/>
      <c r="H108" s="33"/>
      <c r="I108" s="33"/>
      <c r="J108" s="36"/>
      <c r="K108" s="36"/>
      <c r="L108" s="34"/>
      <c r="M108" s="35"/>
      <c r="N108" s="35"/>
      <c r="O108" s="35"/>
      <c r="P108" s="35"/>
      <c r="Q108" s="35"/>
      <c r="R108" s="35"/>
      <c r="S108" s="35">
        <v>1000</v>
      </c>
      <c r="T108" s="35"/>
    </row>
    <row r="109" spans="1:20" x14ac:dyDescent="0.2">
      <c r="A109" s="8" t="s">
        <v>18</v>
      </c>
      <c r="B109" s="8" t="s">
        <v>144</v>
      </c>
      <c r="C109" s="9" t="s">
        <v>75</v>
      </c>
      <c r="D109" s="9">
        <v>15</v>
      </c>
      <c r="E109" s="9"/>
      <c r="F109" s="9"/>
      <c r="G109" s="9"/>
      <c r="H109" s="9"/>
      <c r="I109" s="9"/>
      <c r="J109" s="16">
        <v>10</v>
      </c>
      <c r="K109" s="16"/>
      <c r="L109" s="10"/>
      <c r="M109" s="14"/>
      <c r="N109" s="14"/>
      <c r="O109" s="14"/>
      <c r="P109" s="14"/>
      <c r="Q109" s="35"/>
      <c r="R109" s="35"/>
      <c r="T109" s="35"/>
    </row>
    <row r="110" spans="1:20" x14ac:dyDescent="0.2">
      <c r="A110" s="8" t="s">
        <v>137</v>
      </c>
      <c r="B110" s="8" t="s">
        <v>177</v>
      </c>
      <c r="D110" s="9">
        <v>15</v>
      </c>
      <c r="E110" s="9">
        <v>15</v>
      </c>
      <c r="F110" s="9"/>
      <c r="G110" s="9"/>
      <c r="H110" s="9"/>
      <c r="I110" s="9"/>
      <c r="J110" s="16"/>
      <c r="K110" s="16"/>
      <c r="L110" s="10"/>
      <c r="M110" s="14"/>
      <c r="N110" s="14"/>
      <c r="O110" s="14">
        <v>30</v>
      </c>
      <c r="P110" s="14"/>
      <c r="Q110" s="35"/>
      <c r="R110" s="35"/>
      <c r="T110" s="35"/>
    </row>
    <row r="111" spans="1:20" s="32" customFormat="1" x14ac:dyDescent="0.2">
      <c r="A111" s="32" t="s">
        <v>287</v>
      </c>
      <c r="B111" s="32" t="s">
        <v>94</v>
      </c>
      <c r="C111" s="33"/>
      <c r="D111" s="33">
        <v>500</v>
      </c>
      <c r="E111" s="33">
        <v>500</v>
      </c>
      <c r="F111" s="33"/>
      <c r="G111" s="33"/>
      <c r="H111" s="33"/>
      <c r="I111" s="33"/>
      <c r="J111" s="36"/>
      <c r="K111" s="36"/>
      <c r="L111" s="34"/>
      <c r="M111" s="35"/>
      <c r="N111" s="35"/>
      <c r="O111" s="35"/>
      <c r="P111" s="35"/>
      <c r="Q111" s="35"/>
      <c r="R111" s="35"/>
      <c r="S111" s="35">
        <v>1000</v>
      </c>
      <c r="T111" s="35"/>
    </row>
    <row r="112" spans="1:20" s="32" customFormat="1" x14ac:dyDescent="0.2">
      <c r="A112" s="32" t="s">
        <v>220</v>
      </c>
      <c r="B112" s="32" t="s">
        <v>144</v>
      </c>
      <c r="C112" s="29"/>
      <c r="D112" s="33">
        <v>15</v>
      </c>
      <c r="E112" s="33">
        <v>15</v>
      </c>
      <c r="F112" s="33"/>
      <c r="G112" s="33"/>
      <c r="H112" s="33"/>
      <c r="I112" s="33"/>
      <c r="J112" s="36"/>
      <c r="K112" s="36"/>
      <c r="L112" s="34"/>
      <c r="M112" s="35"/>
      <c r="N112" s="35"/>
      <c r="O112" s="35"/>
      <c r="P112" s="35">
        <v>30</v>
      </c>
      <c r="Q112" s="35"/>
      <c r="R112" s="35"/>
      <c r="S112" s="35"/>
      <c r="T112" s="35"/>
    </row>
    <row r="113" spans="1:21" x14ac:dyDescent="0.2">
      <c r="A113" s="8" t="s">
        <v>102</v>
      </c>
      <c r="B113" s="8" t="s">
        <v>94</v>
      </c>
      <c r="C113" s="9" t="s">
        <v>75</v>
      </c>
      <c r="D113" s="16">
        <v>500</v>
      </c>
      <c r="E113" s="16">
        <v>500</v>
      </c>
      <c r="F113" s="16"/>
      <c r="G113" s="16"/>
      <c r="H113" s="16"/>
      <c r="I113" s="16"/>
      <c r="J113" s="16"/>
      <c r="K113" s="16"/>
      <c r="L113" s="10"/>
      <c r="M113" s="17">
        <v>500</v>
      </c>
      <c r="N113" s="14"/>
      <c r="O113" s="14"/>
      <c r="P113" s="14"/>
      <c r="Q113" s="35">
        <v>500</v>
      </c>
      <c r="R113" s="35"/>
      <c r="T113" s="35"/>
    </row>
    <row r="114" spans="1:21" x14ac:dyDescent="0.2">
      <c r="A114" s="8" t="s">
        <v>65</v>
      </c>
      <c r="B114" s="8" t="s">
        <v>215</v>
      </c>
      <c r="C114" s="9" t="s">
        <v>75</v>
      </c>
      <c r="D114" s="9">
        <v>15</v>
      </c>
      <c r="E114" s="9">
        <v>15</v>
      </c>
      <c r="F114" s="9"/>
      <c r="G114" s="9"/>
      <c r="H114" s="9"/>
      <c r="I114" s="9"/>
      <c r="J114" s="16"/>
      <c r="K114" s="16"/>
      <c r="L114" s="10"/>
      <c r="M114" s="14"/>
      <c r="N114" s="14"/>
      <c r="O114" s="14"/>
      <c r="P114" s="14">
        <v>30</v>
      </c>
      <c r="Q114" s="35"/>
      <c r="R114" s="35"/>
      <c r="T114" s="35"/>
    </row>
    <row r="115" spans="1:21" x14ac:dyDescent="0.2">
      <c r="A115" s="8" t="s">
        <v>184</v>
      </c>
      <c r="B115" s="8" t="s">
        <v>185</v>
      </c>
      <c r="D115" s="9">
        <v>15</v>
      </c>
      <c r="E115" s="9">
        <v>15</v>
      </c>
      <c r="F115" s="9"/>
      <c r="G115" s="9"/>
      <c r="H115" s="9"/>
      <c r="I115" s="9"/>
      <c r="J115" s="16"/>
      <c r="K115" s="16"/>
      <c r="L115" s="10"/>
      <c r="M115" s="14"/>
      <c r="N115" s="14"/>
      <c r="O115" s="14"/>
      <c r="P115" s="14">
        <v>30</v>
      </c>
      <c r="Q115" s="35"/>
      <c r="R115" s="35"/>
      <c r="T115" s="35"/>
    </row>
    <row r="116" spans="1:21" x14ac:dyDescent="0.2">
      <c r="A116" s="8" t="s">
        <v>57</v>
      </c>
      <c r="B116" s="8" t="s">
        <v>155</v>
      </c>
      <c r="C116" s="9" t="s">
        <v>75</v>
      </c>
      <c r="D116" s="9">
        <v>15</v>
      </c>
      <c r="E116" s="9"/>
      <c r="F116" s="9"/>
      <c r="G116" s="9"/>
      <c r="H116" s="9"/>
      <c r="I116" s="9"/>
      <c r="J116" s="16">
        <v>10</v>
      </c>
      <c r="K116" s="16"/>
      <c r="L116" s="10"/>
      <c r="M116" s="14">
        <v>50</v>
      </c>
      <c r="N116" s="14"/>
      <c r="O116" s="14"/>
      <c r="P116" s="14"/>
      <c r="Q116" s="35"/>
      <c r="R116" s="35"/>
      <c r="T116" s="35"/>
    </row>
    <row r="117" spans="1:21" x14ac:dyDescent="0.2">
      <c r="A117" s="8" t="s">
        <v>228</v>
      </c>
      <c r="B117" s="8" t="s">
        <v>94</v>
      </c>
      <c r="C117" s="9" t="s">
        <v>75</v>
      </c>
      <c r="D117" s="9">
        <v>500</v>
      </c>
      <c r="E117" s="9">
        <v>500</v>
      </c>
      <c r="F117" s="9"/>
      <c r="G117" s="9"/>
      <c r="H117" s="9"/>
      <c r="I117" s="9"/>
      <c r="J117" s="16"/>
      <c r="K117" s="16"/>
      <c r="L117" s="10"/>
      <c r="M117" s="14"/>
      <c r="N117" s="14"/>
      <c r="O117" s="14"/>
      <c r="P117" s="14">
        <v>1000</v>
      </c>
      <c r="Q117" s="35"/>
      <c r="R117" s="35"/>
      <c r="T117" s="35"/>
    </row>
    <row r="118" spans="1:21" s="32" customFormat="1" x14ac:dyDescent="0.2">
      <c r="A118" s="32" t="s">
        <v>253</v>
      </c>
      <c r="B118" s="32" t="s">
        <v>94</v>
      </c>
      <c r="C118" s="33"/>
      <c r="D118" s="33">
        <v>500</v>
      </c>
      <c r="E118" s="33">
        <v>500</v>
      </c>
      <c r="F118" s="33"/>
      <c r="G118" s="33"/>
      <c r="H118" s="33"/>
      <c r="I118" s="33"/>
      <c r="J118" s="36"/>
      <c r="K118" s="36"/>
      <c r="L118" s="34"/>
      <c r="M118" s="35"/>
      <c r="N118" s="35"/>
      <c r="O118" s="35"/>
      <c r="P118" s="35"/>
      <c r="Q118" s="35">
        <v>1000</v>
      </c>
      <c r="R118" s="35"/>
      <c r="S118" s="35"/>
      <c r="T118" s="35"/>
    </row>
    <row r="119" spans="1:21" x14ac:dyDescent="0.2">
      <c r="A119" s="8" t="s">
        <v>103</v>
      </c>
      <c r="B119" s="8" t="s">
        <v>94</v>
      </c>
      <c r="D119" s="16">
        <v>500</v>
      </c>
      <c r="E119" s="16">
        <v>500</v>
      </c>
      <c r="F119" s="16"/>
      <c r="G119" s="16"/>
      <c r="H119" s="16"/>
      <c r="I119" s="16"/>
      <c r="J119" s="16"/>
      <c r="K119" s="16"/>
      <c r="L119" s="10"/>
      <c r="M119" s="17">
        <v>1000</v>
      </c>
      <c r="N119" s="14"/>
      <c r="O119" s="14"/>
      <c r="P119" s="14"/>
      <c r="Q119" s="35"/>
      <c r="R119" s="35"/>
      <c r="T119" s="35"/>
    </row>
    <row r="120" spans="1:21" x14ac:dyDescent="0.2">
      <c r="A120" s="8" t="s">
        <v>104</v>
      </c>
      <c r="B120" s="8" t="s">
        <v>94</v>
      </c>
      <c r="D120" s="16">
        <v>500</v>
      </c>
      <c r="E120" s="16">
        <v>500</v>
      </c>
      <c r="F120" s="16"/>
      <c r="G120" s="16"/>
      <c r="H120" s="16"/>
      <c r="I120" s="16"/>
      <c r="J120" s="16"/>
      <c r="K120" s="16"/>
      <c r="L120" s="10"/>
      <c r="M120" s="17">
        <v>1000</v>
      </c>
      <c r="N120" s="14"/>
      <c r="O120" s="14"/>
      <c r="P120" s="14"/>
      <c r="Q120" s="35"/>
      <c r="R120" s="35"/>
      <c r="T120" s="35"/>
    </row>
    <row r="121" spans="1:21" x14ac:dyDescent="0.2">
      <c r="A121" s="8" t="s">
        <v>203</v>
      </c>
      <c r="B121" s="8" t="s">
        <v>174</v>
      </c>
      <c r="D121" s="16">
        <v>15</v>
      </c>
      <c r="E121" s="16"/>
      <c r="F121" s="16"/>
      <c r="G121" s="16"/>
      <c r="H121" s="16"/>
      <c r="I121" s="16"/>
      <c r="J121" s="16"/>
      <c r="K121" s="16"/>
      <c r="L121" s="10"/>
      <c r="M121" s="17"/>
      <c r="N121" s="14"/>
      <c r="O121" s="14"/>
      <c r="P121" s="14">
        <v>15</v>
      </c>
      <c r="Q121" s="35"/>
      <c r="R121" s="35"/>
      <c r="T121" s="35"/>
    </row>
    <row r="122" spans="1:21" x14ac:dyDescent="0.2">
      <c r="A122" s="8" t="s">
        <v>138</v>
      </c>
      <c r="B122" s="8" t="s">
        <v>94</v>
      </c>
      <c r="D122" s="16">
        <v>15</v>
      </c>
      <c r="E122" s="16">
        <v>15</v>
      </c>
      <c r="F122" s="16"/>
      <c r="G122" s="16"/>
      <c r="H122" s="16"/>
      <c r="I122" s="16"/>
      <c r="J122" s="16"/>
      <c r="K122" s="16"/>
      <c r="L122" s="10"/>
      <c r="M122" s="17"/>
      <c r="N122" s="14"/>
      <c r="O122" s="14">
        <v>30</v>
      </c>
      <c r="P122" s="14"/>
      <c r="Q122" s="35"/>
      <c r="R122" s="35"/>
      <c r="T122" s="35"/>
    </row>
    <row r="123" spans="1:21" x14ac:dyDescent="0.2">
      <c r="A123" s="8" t="s">
        <v>19</v>
      </c>
      <c r="B123" s="8" t="s">
        <v>156</v>
      </c>
      <c r="C123" s="9" t="s">
        <v>75</v>
      </c>
      <c r="D123" s="9">
        <v>15</v>
      </c>
      <c r="E123" s="9">
        <v>15</v>
      </c>
      <c r="F123" s="9">
        <v>15</v>
      </c>
      <c r="G123" s="9"/>
      <c r="H123" s="9"/>
      <c r="I123" s="9"/>
      <c r="J123" s="16">
        <v>5</v>
      </c>
      <c r="K123" s="16"/>
      <c r="L123" s="10"/>
      <c r="M123" s="14"/>
      <c r="N123" s="14"/>
      <c r="O123" s="14"/>
      <c r="P123" s="14"/>
      <c r="Q123" s="35"/>
      <c r="R123" s="35"/>
      <c r="T123" s="35"/>
    </row>
    <row r="124" spans="1:21" x14ac:dyDescent="0.2">
      <c r="A124" s="8" t="s">
        <v>145</v>
      </c>
      <c r="B124" s="8" t="s">
        <v>157</v>
      </c>
      <c r="D124" s="9">
        <v>15</v>
      </c>
      <c r="E124" s="9"/>
      <c r="F124" s="9"/>
      <c r="G124" s="9"/>
      <c r="H124" s="9"/>
      <c r="I124" s="9"/>
      <c r="J124" s="16"/>
      <c r="K124" s="16"/>
      <c r="L124" s="10"/>
      <c r="M124" s="14"/>
      <c r="N124" s="14"/>
      <c r="O124" s="14">
        <v>15</v>
      </c>
      <c r="P124" s="14"/>
      <c r="Q124" s="35"/>
      <c r="R124" s="35"/>
      <c r="T124" s="35"/>
    </row>
    <row r="125" spans="1:21" x14ac:dyDescent="0.2">
      <c r="A125" s="8" t="s">
        <v>127</v>
      </c>
      <c r="B125" s="8" t="s">
        <v>121</v>
      </c>
      <c r="D125" s="9">
        <v>500</v>
      </c>
      <c r="E125" s="9"/>
      <c r="F125" s="9"/>
      <c r="G125" s="9"/>
      <c r="H125" s="9"/>
      <c r="I125" s="9"/>
      <c r="J125" s="16"/>
      <c r="K125" s="16"/>
      <c r="L125" s="10"/>
      <c r="M125" s="14"/>
      <c r="N125" s="14"/>
      <c r="O125" s="14"/>
      <c r="P125" s="14"/>
      <c r="Q125" s="35"/>
      <c r="R125" s="35"/>
      <c r="T125" s="35"/>
    </row>
    <row r="126" spans="1:21" x14ac:dyDescent="0.2">
      <c r="A126" s="8" t="s">
        <v>148</v>
      </c>
      <c r="B126" s="8" t="s">
        <v>157</v>
      </c>
      <c r="D126" s="9">
        <v>15</v>
      </c>
      <c r="E126" s="9">
        <v>15</v>
      </c>
      <c r="F126" s="9"/>
      <c r="G126" s="9"/>
      <c r="H126" s="9"/>
      <c r="I126" s="9"/>
      <c r="J126" s="16"/>
      <c r="K126" s="16"/>
      <c r="L126" s="10"/>
      <c r="M126" s="14"/>
      <c r="N126" s="14"/>
      <c r="O126" s="14">
        <v>30</v>
      </c>
      <c r="P126" s="14"/>
      <c r="Q126" s="35"/>
      <c r="R126" s="35"/>
      <c r="T126" s="35"/>
    </row>
    <row r="127" spans="1:21" x14ac:dyDescent="0.2">
      <c r="A127" s="8" t="s">
        <v>20</v>
      </c>
      <c r="B127" s="8" t="s">
        <v>179</v>
      </c>
      <c r="C127" s="9" t="s">
        <v>75</v>
      </c>
      <c r="D127" s="9">
        <v>15</v>
      </c>
      <c r="E127" s="9">
        <v>15</v>
      </c>
      <c r="F127" s="9">
        <v>15</v>
      </c>
      <c r="G127" s="9"/>
      <c r="H127" s="9"/>
      <c r="I127" s="9"/>
      <c r="J127" s="16">
        <v>5</v>
      </c>
      <c r="K127" s="16"/>
      <c r="L127" s="10"/>
      <c r="M127" s="14"/>
      <c r="N127" s="14"/>
      <c r="O127" s="14"/>
      <c r="P127" s="14"/>
      <c r="Q127" s="35"/>
      <c r="R127" s="35"/>
      <c r="T127" s="35"/>
    </row>
    <row r="128" spans="1:21" s="32" customFormat="1" x14ac:dyDescent="0.2">
      <c r="A128" s="32" t="s">
        <v>254</v>
      </c>
      <c r="B128" s="32" t="s">
        <v>255</v>
      </c>
      <c r="C128" s="33"/>
      <c r="D128" s="33">
        <v>500</v>
      </c>
      <c r="E128" s="33">
        <v>500</v>
      </c>
      <c r="F128" s="33"/>
      <c r="G128" s="33"/>
      <c r="H128" s="33"/>
      <c r="I128" s="33"/>
      <c r="J128" s="36"/>
      <c r="K128" s="36"/>
      <c r="L128" s="34"/>
      <c r="M128" s="35"/>
      <c r="N128" s="35"/>
      <c r="O128" s="35"/>
      <c r="P128" s="35"/>
      <c r="Q128" s="35"/>
      <c r="R128" s="35"/>
      <c r="S128" s="35"/>
      <c r="T128" s="35">
        <v>1000</v>
      </c>
      <c r="U128" s="35"/>
    </row>
    <row r="129" spans="1:20" x14ac:dyDescent="0.2">
      <c r="A129" s="8" t="s">
        <v>213</v>
      </c>
      <c r="B129" s="8" t="s">
        <v>214</v>
      </c>
      <c r="D129" s="9">
        <v>15</v>
      </c>
      <c r="E129" s="9">
        <v>15</v>
      </c>
      <c r="F129" s="9"/>
      <c r="G129" s="9"/>
      <c r="H129" s="9"/>
      <c r="I129" s="9"/>
      <c r="J129" s="16"/>
      <c r="K129" s="16"/>
      <c r="L129" s="10"/>
      <c r="M129" s="14"/>
      <c r="N129" s="14"/>
      <c r="O129" s="14"/>
      <c r="P129" s="14">
        <v>30</v>
      </c>
      <c r="Q129" s="35"/>
      <c r="R129" s="35"/>
      <c r="T129" s="35"/>
    </row>
    <row r="130" spans="1:20" s="32" customFormat="1" x14ac:dyDescent="0.2">
      <c r="A130" s="32" t="s">
        <v>272</v>
      </c>
      <c r="B130" s="32" t="s">
        <v>94</v>
      </c>
      <c r="C130" s="33"/>
      <c r="D130" s="33">
        <v>500</v>
      </c>
      <c r="E130" s="33">
        <v>500</v>
      </c>
      <c r="F130" s="33"/>
      <c r="G130" s="33"/>
      <c r="H130" s="33"/>
      <c r="I130" s="33"/>
      <c r="J130" s="36"/>
      <c r="K130" s="36"/>
      <c r="L130" s="34"/>
      <c r="M130" s="35"/>
      <c r="N130" s="35"/>
      <c r="O130" s="35"/>
      <c r="P130" s="35"/>
      <c r="Q130" s="35"/>
      <c r="R130" s="35"/>
      <c r="S130" s="35">
        <v>1000</v>
      </c>
      <c r="T130" s="35"/>
    </row>
    <row r="131" spans="1:20" x14ac:dyDescent="0.2">
      <c r="A131" s="8" t="s">
        <v>21</v>
      </c>
      <c r="B131" s="8" t="s">
        <v>155</v>
      </c>
      <c r="C131" s="9" t="s">
        <v>75</v>
      </c>
      <c r="D131" s="9">
        <v>15</v>
      </c>
      <c r="E131" s="9">
        <v>15</v>
      </c>
      <c r="F131" s="9">
        <v>15</v>
      </c>
      <c r="G131" s="9">
        <v>15</v>
      </c>
      <c r="H131" s="9">
        <v>15</v>
      </c>
      <c r="I131" s="9">
        <v>15</v>
      </c>
      <c r="J131" s="16">
        <v>10</v>
      </c>
      <c r="K131" s="16"/>
      <c r="L131" s="10"/>
      <c r="M131" s="14"/>
      <c r="N131" s="14"/>
      <c r="O131" s="14"/>
      <c r="P131" s="14">
        <v>75</v>
      </c>
      <c r="Q131" s="39"/>
      <c r="R131" s="35"/>
      <c r="T131" s="35"/>
    </row>
    <row r="132" spans="1:20" x14ac:dyDescent="0.2">
      <c r="A132" s="8" t="s">
        <v>22</v>
      </c>
      <c r="B132" s="8" t="s">
        <v>94</v>
      </c>
      <c r="C132" s="9" t="s">
        <v>75</v>
      </c>
      <c r="D132" s="9">
        <v>15</v>
      </c>
      <c r="E132" s="9">
        <v>15</v>
      </c>
      <c r="F132" s="9"/>
      <c r="G132" s="9"/>
      <c r="H132" s="9"/>
      <c r="I132" s="9"/>
      <c r="J132" s="16"/>
      <c r="K132" s="16"/>
      <c r="L132" s="10"/>
      <c r="M132" s="14"/>
      <c r="N132" s="14"/>
      <c r="O132" s="14">
        <v>30</v>
      </c>
      <c r="P132" s="14"/>
      <c r="Q132" s="35"/>
      <c r="R132" s="35"/>
      <c r="T132" s="35"/>
    </row>
    <row r="133" spans="1:20" x14ac:dyDescent="0.2">
      <c r="A133" s="8" t="s">
        <v>50</v>
      </c>
      <c r="B133" s="8" t="s">
        <v>141</v>
      </c>
      <c r="D133" s="9">
        <v>15</v>
      </c>
      <c r="E133" s="9"/>
      <c r="F133" s="9"/>
      <c r="G133" s="9"/>
      <c r="H133" s="9"/>
      <c r="I133" s="9"/>
      <c r="J133" s="16"/>
      <c r="K133" s="16"/>
      <c r="L133" s="10"/>
      <c r="M133" s="14"/>
      <c r="N133" s="14"/>
      <c r="O133" s="14">
        <v>15</v>
      </c>
      <c r="P133" s="14"/>
      <c r="Q133" s="35"/>
      <c r="R133" s="35"/>
      <c r="T133" s="35"/>
    </row>
    <row r="134" spans="1:20" x14ac:dyDescent="0.2">
      <c r="A134" s="8" t="s">
        <v>105</v>
      </c>
      <c r="B134" s="8" t="s">
        <v>94</v>
      </c>
      <c r="C134" s="15"/>
      <c r="D134" s="9">
        <v>500</v>
      </c>
      <c r="E134" s="16"/>
      <c r="F134" s="16"/>
      <c r="G134" s="16"/>
      <c r="H134" s="16"/>
      <c r="I134" s="16"/>
      <c r="J134" s="16"/>
      <c r="K134" s="16"/>
      <c r="L134" s="10"/>
      <c r="M134" s="14"/>
      <c r="N134" s="14">
        <v>500</v>
      </c>
      <c r="O134" s="14"/>
      <c r="P134" s="14"/>
      <c r="Q134" s="35"/>
      <c r="R134" s="35"/>
      <c r="T134" s="35"/>
    </row>
    <row r="135" spans="1:20" s="32" customFormat="1" x14ac:dyDescent="0.2">
      <c r="A135" s="32" t="s">
        <v>288</v>
      </c>
      <c r="B135" s="32" t="s">
        <v>94</v>
      </c>
      <c r="C135" s="15"/>
      <c r="D135" s="33">
        <v>500</v>
      </c>
      <c r="E135" s="36"/>
      <c r="F135" s="36"/>
      <c r="G135" s="36"/>
      <c r="H135" s="36"/>
      <c r="I135" s="36"/>
      <c r="J135" s="36"/>
      <c r="K135" s="36"/>
      <c r="L135" s="34"/>
      <c r="M135" s="35"/>
      <c r="N135" s="35"/>
      <c r="O135" s="35"/>
      <c r="P135" s="35"/>
      <c r="Q135" s="35"/>
      <c r="R135" s="35"/>
      <c r="S135" s="35">
        <v>500</v>
      </c>
      <c r="T135" s="35"/>
    </row>
    <row r="136" spans="1:20" x14ac:dyDescent="0.2">
      <c r="A136" s="8" t="s">
        <v>134</v>
      </c>
      <c r="B136" s="8" t="s">
        <v>142</v>
      </c>
      <c r="C136" s="15"/>
      <c r="D136" s="9">
        <v>15</v>
      </c>
      <c r="E136" s="16">
        <v>15</v>
      </c>
      <c r="F136" s="16"/>
      <c r="G136" s="16"/>
      <c r="H136" s="16"/>
      <c r="I136" s="16"/>
      <c r="J136" s="16"/>
      <c r="K136" s="16"/>
      <c r="L136" s="10"/>
      <c r="M136" s="14"/>
      <c r="N136" s="14"/>
      <c r="O136" s="14">
        <v>30</v>
      </c>
      <c r="P136" s="14"/>
      <c r="Q136" s="35"/>
      <c r="R136" s="35"/>
      <c r="T136" s="35"/>
    </row>
    <row r="137" spans="1:20" x14ac:dyDescent="0.2">
      <c r="A137" s="8" t="s">
        <v>51</v>
      </c>
      <c r="B137" s="8" t="s">
        <v>135</v>
      </c>
      <c r="C137" s="15"/>
      <c r="D137" s="9">
        <v>15</v>
      </c>
      <c r="E137" s="16">
        <v>15</v>
      </c>
      <c r="F137" s="16">
        <v>15</v>
      </c>
      <c r="G137" s="16"/>
      <c r="H137" s="16"/>
      <c r="I137" s="16"/>
      <c r="J137" s="16"/>
      <c r="K137" s="16"/>
      <c r="L137" s="10"/>
      <c r="M137" s="14"/>
      <c r="N137" s="14"/>
      <c r="O137" s="14">
        <v>45</v>
      </c>
      <c r="P137" s="14"/>
      <c r="Q137" s="35"/>
      <c r="R137" s="35"/>
      <c r="T137" s="35"/>
    </row>
    <row r="138" spans="1:20" x14ac:dyDescent="0.2">
      <c r="A138" s="8" t="s">
        <v>60</v>
      </c>
      <c r="B138" s="8" t="s">
        <v>94</v>
      </c>
      <c r="C138" s="9" t="s">
        <v>75</v>
      </c>
      <c r="D138" s="9">
        <v>15</v>
      </c>
      <c r="E138" s="9">
        <v>500</v>
      </c>
      <c r="F138" s="9"/>
      <c r="G138" s="9"/>
      <c r="H138" s="9"/>
      <c r="I138" s="9"/>
      <c r="J138" s="16"/>
      <c r="K138" s="16"/>
      <c r="L138" s="10"/>
      <c r="M138" s="14"/>
      <c r="N138" s="14"/>
      <c r="O138" s="14"/>
      <c r="P138" s="14"/>
      <c r="Q138" s="35"/>
      <c r="R138" s="35"/>
      <c r="T138" s="35"/>
    </row>
    <row r="139" spans="1:20" s="32" customFormat="1" x14ac:dyDescent="0.2">
      <c r="A139" s="32" t="s">
        <v>221</v>
      </c>
      <c r="B139" s="32" t="s">
        <v>94</v>
      </c>
      <c r="C139" s="33"/>
      <c r="D139" s="33">
        <v>500</v>
      </c>
      <c r="E139" s="33"/>
      <c r="F139" s="33"/>
      <c r="G139" s="33"/>
      <c r="H139" s="33"/>
      <c r="I139" s="33"/>
      <c r="J139" s="36"/>
      <c r="K139" s="36"/>
      <c r="L139" s="34"/>
      <c r="M139" s="35"/>
      <c r="N139" s="35"/>
      <c r="O139" s="35"/>
      <c r="P139" s="35">
        <v>500</v>
      </c>
      <c r="Q139" s="35"/>
      <c r="R139" s="35"/>
      <c r="S139" s="35"/>
      <c r="T139" s="35"/>
    </row>
    <row r="140" spans="1:20" x14ac:dyDescent="0.2">
      <c r="A140" s="8" t="s">
        <v>106</v>
      </c>
      <c r="B140" s="8" t="s">
        <v>94</v>
      </c>
      <c r="D140" s="16">
        <v>500</v>
      </c>
      <c r="E140" s="16">
        <v>500</v>
      </c>
      <c r="F140" s="16"/>
      <c r="G140" s="16"/>
      <c r="H140" s="16"/>
      <c r="I140" s="16"/>
      <c r="J140" s="16"/>
      <c r="K140" s="16"/>
      <c r="L140" s="10"/>
      <c r="M140" s="17">
        <v>1000</v>
      </c>
      <c r="N140" s="14"/>
      <c r="O140" s="14"/>
      <c r="P140" s="14"/>
      <c r="Q140" s="35"/>
      <c r="R140" s="35"/>
      <c r="T140" s="35"/>
    </row>
    <row r="141" spans="1:20" x14ac:dyDescent="0.2">
      <c r="A141" s="8" t="s">
        <v>165</v>
      </c>
      <c r="B141" s="8" t="s">
        <v>94</v>
      </c>
      <c r="D141" s="16">
        <v>500</v>
      </c>
      <c r="E141" s="16">
        <v>500</v>
      </c>
      <c r="F141" s="16">
        <v>500</v>
      </c>
      <c r="G141" s="16"/>
      <c r="H141" s="16"/>
      <c r="I141" s="16"/>
      <c r="J141" s="16"/>
      <c r="K141" s="16"/>
      <c r="L141" s="10"/>
      <c r="M141" s="17"/>
      <c r="N141" s="14"/>
      <c r="O141" s="14">
        <v>500</v>
      </c>
      <c r="P141" s="14"/>
      <c r="Q141" s="35"/>
      <c r="R141" s="35"/>
      <c r="S141" s="35">
        <v>1000</v>
      </c>
      <c r="T141" s="35"/>
    </row>
    <row r="142" spans="1:20" s="32" customFormat="1" x14ac:dyDescent="0.2">
      <c r="A142" s="32" t="s">
        <v>289</v>
      </c>
      <c r="B142" s="32" t="s">
        <v>94</v>
      </c>
      <c r="C142" s="33"/>
      <c r="D142" s="36">
        <v>500</v>
      </c>
      <c r="E142" s="36"/>
      <c r="F142" s="36"/>
      <c r="G142" s="36"/>
      <c r="H142" s="36"/>
      <c r="I142" s="36"/>
      <c r="J142" s="36"/>
      <c r="K142" s="36"/>
      <c r="L142" s="34"/>
      <c r="M142" s="17"/>
      <c r="N142" s="35"/>
      <c r="O142" s="35"/>
      <c r="P142" s="35"/>
      <c r="Q142" s="35"/>
      <c r="R142" s="35"/>
      <c r="S142" s="35">
        <v>500</v>
      </c>
      <c r="T142" s="35"/>
    </row>
    <row r="143" spans="1:20" x14ac:dyDescent="0.2">
      <c r="A143" s="8" t="s">
        <v>79</v>
      </c>
      <c r="B143" s="8" t="s">
        <v>87</v>
      </c>
      <c r="C143" s="15"/>
      <c r="D143" s="9">
        <v>15</v>
      </c>
      <c r="E143" s="9">
        <v>15</v>
      </c>
      <c r="F143" s="9"/>
      <c r="G143" s="9"/>
      <c r="H143" s="9"/>
      <c r="I143" s="9"/>
      <c r="J143" s="16"/>
      <c r="K143" s="16"/>
      <c r="L143" s="10"/>
      <c r="M143" s="14"/>
      <c r="N143" s="14">
        <v>30</v>
      </c>
      <c r="O143" s="14"/>
      <c r="P143" s="14"/>
      <c r="Q143" s="35"/>
      <c r="R143" s="35"/>
      <c r="T143" s="35"/>
    </row>
    <row r="144" spans="1:20" x14ac:dyDescent="0.2">
      <c r="A144" s="8" t="s">
        <v>80</v>
      </c>
      <c r="B144" s="8" t="s">
        <v>173</v>
      </c>
      <c r="C144" s="9" t="s">
        <v>75</v>
      </c>
      <c r="D144" s="9">
        <v>15</v>
      </c>
      <c r="E144" s="9">
        <v>15</v>
      </c>
      <c r="F144" s="9">
        <v>15</v>
      </c>
      <c r="G144" s="9">
        <v>15</v>
      </c>
      <c r="H144" s="9"/>
      <c r="I144" s="9"/>
      <c r="J144" s="16"/>
      <c r="K144" s="16"/>
      <c r="L144" s="10"/>
      <c r="M144" s="14"/>
      <c r="N144" s="14">
        <v>60</v>
      </c>
      <c r="O144" s="14"/>
      <c r="P144" s="14"/>
      <c r="Q144" s="35"/>
      <c r="R144" s="35"/>
      <c r="T144" s="35"/>
    </row>
    <row r="145" spans="1:20" x14ac:dyDescent="0.2">
      <c r="A145" s="8" t="s">
        <v>167</v>
      </c>
      <c r="B145" s="8" t="s">
        <v>89</v>
      </c>
      <c r="D145" s="9">
        <v>500</v>
      </c>
      <c r="E145" s="9">
        <v>500</v>
      </c>
      <c r="F145" s="9"/>
      <c r="G145" s="9"/>
      <c r="H145" s="9"/>
      <c r="I145" s="9"/>
      <c r="J145" s="16"/>
      <c r="K145" s="16"/>
      <c r="L145" s="10"/>
      <c r="M145" s="14"/>
      <c r="N145" s="14"/>
      <c r="O145" s="14">
        <v>1000</v>
      </c>
      <c r="P145" s="14"/>
      <c r="Q145" s="35"/>
      <c r="R145" s="35"/>
      <c r="T145" s="35"/>
    </row>
    <row r="146" spans="1:20" x14ac:dyDescent="0.2">
      <c r="A146" s="8" t="s">
        <v>107</v>
      </c>
      <c r="B146" s="8" t="s">
        <v>94</v>
      </c>
      <c r="C146" s="15"/>
      <c r="D146" s="16">
        <v>500</v>
      </c>
      <c r="E146" s="16">
        <v>500</v>
      </c>
      <c r="F146" s="16">
        <v>500</v>
      </c>
      <c r="G146" s="16">
        <v>500</v>
      </c>
      <c r="H146" s="16"/>
      <c r="I146" s="16"/>
      <c r="J146" s="16"/>
      <c r="K146" s="16"/>
      <c r="L146" s="10"/>
      <c r="M146" s="14"/>
      <c r="N146" s="14">
        <v>1000</v>
      </c>
      <c r="O146" s="14"/>
      <c r="P146" s="14"/>
      <c r="Q146" s="35"/>
      <c r="R146" s="35"/>
      <c r="S146" s="35">
        <v>1000</v>
      </c>
      <c r="T146" s="35"/>
    </row>
    <row r="147" spans="1:20" x14ac:dyDescent="0.2">
      <c r="A147" s="8" t="s">
        <v>23</v>
      </c>
      <c r="B147" s="8" t="s">
        <v>156</v>
      </c>
      <c r="C147" s="9" t="s">
        <v>75</v>
      </c>
      <c r="D147" s="9">
        <v>15</v>
      </c>
      <c r="E147" s="9">
        <v>15</v>
      </c>
      <c r="F147" s="9">
        <v>15</v>
      </c>
      <c r="G147" s="9">
        <v>15</v>
      </c>
      <c r="H147" s="9"/>
      <c r="I147" s="9"/>
      <c r="J147" s="16"/>
      <c r="K147" s="16"/>
      <c r="L147" s="10"/>
      <c r="M147" s="14"/>
      <c r="N147" s="14"/>
      <c r="O147" s="14"/>
      <c r="P147" s="14"/>
      <c r="Q147" s="35">
        <v>60</v>
      </c>
      <c r="R147" s="35"/>
      <c r="T147" s="35"/>
    </row>
    <row r="148" spans="1:20" x14ac:dyDescent="0.2">
      <c r="A148" s="8" t="s">
        <v>24</v>
      </c>
      <c r="B148" s="8" t="s">
        <v>94</v>
      </c>
      <c r="C148" s="9" t="s">
        <v>75</v>
      </c>
      <c r="D148" s="9">
        <v>15</v>
      </c>
      <c r="E148" s="9">
        <v>15</v>
      </c>
      <c r="F148" s="9"/>
      <c r="G148" s="9"/>
      <c r="H148" s="9"/>
      <c r="I148" s="9"/>
      <c r="J148" s="16">
        <v>10</v>
      </c>
      <c r="K148" s="16">
        <v>-10</v>
      </c>
      <c r="L148" s="10"/>
      <c r="M148" s="14">
        <v>25</v>
      </c>
      <c r="N148" s="14"/>
      <c r="O148" s="14">
        <v>5</v>
      </c>
      <c r="P148" s="14"/>
      <c r="Q148" s="35"/>
      <c r="R148" s="35"/>
      <c r="T148" s="35"/>
    </row>
    <row r="149" spans="1:20" x14ac:dyDescent="0.2">
      <c r="A149" s="8" t="s">
        <v>25</v>
      </c>
      <c r="B149" s="8" t="s">
        <v>94</v>
      </c>
      <c r="C149" s="9" t="s">
        <v>75</v>
      </c>
      <c r="D149" s="9">
        <v>15</v>
      </c>
      <c r="E149" s="9">
        <v>15</v>
      </c>
      <c r="F149" s="9"/>
      <c r="G149" s="9"/>
      <c r="H149" s="9"/>
      <c r="I149" s="9"/>
      <c r="J149" s="16">
        <v>10</v>
      </c>
      <c r="K149" s="16">
        <v>-10</v>
      </c>
      <c r="L149" s="10"/>
      <c r="M149" s="14">
        <v>25</v>
      </c>
      <c r="N149" s="14"/>
      <c r="O149" s="14">
        <v>5</v>
      </c>
      <c r="P149" s="14"/>
      <c r="Q149" s="35"/>
      <c r="R149" s="35"/>
      <c r="T149" s="35"/>
    </row>
    <row r="150" spans="1:20" x14ac:dyDescent="0.2">
      <c r="A150" s="8" t="s">
        <v>26</v>
      </c>
      <c r="B150" s="8" t="s">
        <v>86</v>
      </c>
      <c r="C150" s="9" t="s">
        <v>75</v>
      </c>
      <c r="D150" s="9">
        <v>15</v>
      </c>
      <c r="E150" s="9">
        <v>15</v>
      </c>
      <c r="F150" s="9"/>
      <c r="G150" s="9"/>
      <c r="H150" s="9"/>
      <c r="I150" s="9"/>
      <c r="J150" s="16">
        <v>10</v>
      </c>
      <c r="K150" s="16">
        <v>-10</v>
      </c>
      <c r="L150" s="10"/>
      <c r="M150" s="14">
        <v>25</v>
      </c>
      <c r="N150" s="14"/>
      <c r="O150" s="14">
        <v>5</v>
      </c>
      <c r="P150" s="14"/>
      <c r="Q150" s="35"/>
      <c r="R150" s="35"/>
      <c r="T150" s="35"/>
    </row>
    <row r="151" spans="1:20" x14ac:dyDescent="0.2">
      <c r="A151" s="8" t="s">
        <v>206</v>
      </c>
      <c r="B151" s="8" t="s">
        <v>174</v>
      </c>
      <c r="D151" s="9">
        <v>15</v>
      </c>
      <c r="E151" s="9"/>
      <c r="F151" s="9"/>
      <c r="G151" s="9"/>
      <c r="H151" s="9"/>
      <c r="I151" s="9"/>
      <c r="J151" s="16"/>
      <c r="K151" s="16"/>
      <c r="L151" s="10"/>
      <c r="M151" s="14"/>
      <c r="N151" s="14"/>
      <c r="O151" s="14"/>
      <c r="P151" s="14">
        <v>15</v>
      </c>
      <c r="Q151" s="35"/>
      <c r="R151" s="35"/>
      <c r="T151" s="35"/>
    </row>
    <row r="152" spans="1:20" x14ac:dyDescent="0.2">
      <c r="A152" s="8" t="s">
        <v>78</v>
      </c>
      <c r="B152" s="8" t="s">
        <v>156</v>
      </c>
      <c r="C152" s="15"/>
      <c r="D152" s="9">
        <v>15</v>
      </c>
      <c r="E152" s="9">
        <v>15</v>
      </c>
      <c r="F152" s="9"/>
      <c r="G152" s="9"/>
      <c r="H152" s="9"/>
      <c r="I152" s="9"/>
      <c r="J152" s="16"/>
      <c r="K152" s="16"/>
      <c r="L152" s="10"/>
      <c r="M152" s="14"/>
      <c r="N152" s="14">
        <v>30</v>
      </c>
      <c r="O152" s="14"/>
      <c r="P152" s="14"/>
      <c r="Q152" s="35"/>
      <c r="R152" s="35"/>
      <c r="T152" s="35"/>
    </row>
    <row r="153" spans="1:20" x14ac:dyDescent="0.2">
      <c r="A153" s="8" t="s">
        <v>27</v>
      </c>
      <c r="B153" s="8" t="s">
        <v>157</v>
      </c>
      <c r="C153" s="15"/>
      <c r="D153" s="9">
        <v>15</v>
      </c>
      <c r="E153" s="9">
        <v>15</v>
      </c>
      <c r="F153" s="9"/>
      <c r="G153" s="9"/>
      <c r="H153" s="9"/>
      <c r="I153" s="9"/>
      <c r="J153" s="16"/>
      <c r="K153" s="16"/>
      <c r="L153" s="10"/>
      <c r="M153" s="14"/>
      <c r="N153" s="14">
        <v>30</v>
      </c>
      <c r="O153" s="14"/>
      <c r="P153" s="14"/>
      <c r="Q153" s="35"/>
      <c r="R153" s="35"/>
      <c r="T153" s="35"/>
    </row>
    <row r="154" spans="1:20" x14ac:dyDescent="0.2">
      <c r="A154" s="8" t="s">
        <v>126</v>
      </c>
      <c r="B154" s="8" t="s">
        <v>121</v>
      </c>
      <c r="C154" s="15"/>
      <c r="D154" s="9">
        <v>500</v>
      </c>
      <c r="E154" s="9">
        <v>500</v>
      </c>
      <c r="F154" s="9">
        <v>500</v>
      </c>
      <c r="G154" s="9">
        <v>500</v>
      </c>
      <c r="H154" s="9"/>
      <c r="I154" s="9"/>
      <c r="J154" s="16"/>
      <c r="K154" s="16"/>
      <c r="L154" s="10"/>
      <c r="M154" s="14"/>
      <c r="N154" s="14"/>
      <c r="O154" s="14"/>
      <c r="P154" s="14"/>
      <c r="Q154" s="35"/>
      <c r="R154" s="35"/>
      <c r="T154" s="35">
        <v>2000</v>
      </c>
    </row>
    <row r="155" spans="1:20" x14ac:dyDescent="0.2">
      <c r="A155" s="24" t="s">
        <v>164</v>
      </c>
      <c r="B155" s="24" t="s">
        <v>161</v>
      </c>
      <c r="C155" s="15"/>
      <c r="D155" s="9">
        <v>500</v>
      </c>
      <c r="E155" s="9"/>
      <c r="F155" s="9"/>
      <c r="G155" s="9"/>
      <c r="H155" s="9"/>
      <c r="I155" s="9"/>
      <c r="J155" s="16"/>
      <c r="K155" s="16"/>
      <c r="L155" s="10"/>
      <c r="M155" s="14"/>
      <c r="N155" s="14"/>
      <c r="O155" s="14">
        <v>500</v>
      </c>
      <c r="P155" s="14"/>
      <c r="Q155" s="35"/>
      <c r="R155" s="35"/>
      <c r="T155" s="35"/>
    </row>
    <row r="156" spans="1:20" x14ac:dyDescent="0.2">
      <c r="A156" s="8" t="s">
        <v>108</v>
      </c>
      <c r="B156" s="8" t="s">
        <v>94</v>
      </c>
      <c r="C156" s="16"/>
      <c r="D156" s="16">
        <v>500</v>
      </c>
      <c r="E156" s="16">
        <v>500</v>
      </c>
      <c r="F156" s="16"/>
      <c r="G156" s="16"/>
      <c r="H156" s="16"/>
      <c r="I156" s="16"/>
      <c r="J156" s="16"/>
      <c r="K156" s="16"/>
      <c r="L156" s="10"/>
      <c r="M156" s="17">
        <v>1000</v>
      </c>
      <c r="N156" s="14"/>
      <c r="O156" s="14"/>
      <c r="P156" s="14"/>
      <c r="Q156" s="35"/>
      <c r="R156" s="35"/>
      <c r="T156" s="35"/>
    </row>
    <row r="157" spans="1:20" x14ac:dyDescent="0.2">
      <c r="A157" s="8" t="s">
        <v>28</v>
      </c>
      <c r="B157" s="8" t="s">
        <v>155</v>
      </c>
      <c r="C157" s="9" t="s">
        <v>75</v>
      </c>
      <c r="D157" s="9">
        <v>15</v>
      </c>
      <c r="E157" s="9">
        <v>15</v>
      </c>
      <c r="F157" s="9">
        <v>15</v>
      </c>
      <c r="G157" s="9"/>
      <c r="H157" s="9"/>
      <c r="I157" s="9"/>
      <c r="J157" s="16">
        <v>10</v>
      </c>
      <c r="K157" s="16">
        <v>-10</v>
      </c>
      <c r="L157" s="10"/>
      <c r="M157" s="14"/>
      <c r="N157" s="14"/>
      <c r="O157" s="14"/>
      <c r="P157" s="14">
        <v>20</v>
      </c>
      <c r="Q157" s="35"/>
      <c r="R157" s="35"/>
      <c r="T157" s="35"/>
    </row>
    <row r="158" spans="1:20" x14ac:dyDescent="0.2">
      <c r="A158" s="8" t="s">
        <v>66</v>
      </c>
      <c r="C158" s="9" t="s">
        <v>75</v>
      </c>
      <c r="D158" s="9"/>
      <c r="E158" s="9"/>
      <c r="F158" s="9"/>
      <c r="G158" s="9"/>
      <c r="H158" s="9"/>
      <c r="I158" s="9"/>
      <c r="J158" s="16"/>
      <c r="K158" s="16"/>
      <c r="L158" s="10"/>
      <c r="M158" s="14"/>
      <c r="N158" s="14"/>
      <c r="O158" s="14"/>
      <c r="P158" s="14"/>
      <c r="Q158" s="35"/>
      <c r="R158" s="35"/>
      <c r="T158" s="35"/>
    </row>
    <row r="159" spans="1:20" x14ac:dyDescent="0.2">
      <c r="A159" s="8" t="s">
        <v>109</v>
      </c>
      <c r="B159" s="8" t="s">
        <v>94</v>
      </c>
      <c r="C159" s="16"/>
      <c r="D159" s="16">
        <v>500</v>
      </c>
      <c r="E159" s="16">
        <v>500</v>
      </c>
      <c r="F159" s="16"/>
      <c r="G159" s="16"/>
      <c r="H159" s="16"/>
      <c r="I159" s="16"/>
      <c r="J159" s="16"/>
      <c r="K159" s="16"/>
      <c r="L159" s="10"/>
      <c r="M159" s="17">
        <v>1000</v>
      </c>
      <c r="N159" s="14"/>
      <c r="O159" s="14"/>
      <c r="P159" s="14"/>
      <c r="Q159" s="35"/>
      <c r="R159" s="35"/>
      <c r="T159" s="35"/>
    </row>
    <row r="160" spans="1:20" s="32" customFormat="1" x14ac:dyDescent="0.2">
      <c r="A160" s="32" t="s">
        <v>295</v>
      </c>
      <c r="C160" s="36"/>
      <c r="D160" s="36">
        <v>500</v>
      </c>
      <c r="E160" s="36">
        <v>500</v>
      </c>
      <c r="F160" s="36">
        <v>500</v>
      </c>
      <c r="G160" s="36">
        <v>500</v>
      </c>
      <c r="H160" s="36">
        <v>500</v>
      </c>
      <c r="I160" s="36">
        <v>500</v>
      </c>
      <c r="J160" s="36">
        <v>2000</v>
      </c>
      <c r="K160" s="37" t="s">
        <v>240</v>
      </c>
      <c r="L160" s="34"/>
      <c r="M160" s="17"/>
      <c r="N160" s="35"/>
      <c r="O160" s="35"/>
      <c r="P160" s="35"/>
      <c r="Q160" s="35"/>
      <c r="R160" s="35"/>
      <c r="S160" s="35"/>
      <c r="T160" s="35">
        <v>5000</v>
      </c>
    </row>
    <row r="161" spans="1:20" x14ac:dyDescent="0.2">
      <c r="A161" s="8" t="s">
        <v>67</v>
      </c>
      <c r="B161" s="8" t="s">
        <v>121</v>
      </c>
      <c r="C161" s="9" t="s">
        <v>75</v>
      </c>
      <c r="D161" s="16">
        <v>500</v>
      </c>
      <c r="E161" s="9"/>
      <c r="F161" s="9"/>
      <c r="G161" s="9"/>
      <c r="H161" s="9"/>
      <c r="I161" s="9"/>
      <c r="J161" s="16"/>
      <c r="K161" s="16"/>
      <c r="L161" s="10"/>
      <c r="M161" s="14"/>
      <c r="N161" s="14"/>
      <c r="O161" s="14"/>
      <c r="P161" s="14"/>
      <c r="Q161" s="35"/>
      <c r="R161" s="35"/>
      <c r="T161" s="35"/>
    </row>
    <row r="162" spans="1:20" s="32" customFormat="1" x14ac:dyDescent="0.2">
      <c r="A162" s="32" t="s">
        <v>232</v>
      </c>
      <c r="B162" s="32" t="s">
        <v>89</v>
      </c>
      <c r="C162" s="33"/>
      <c r="D162" s="36">
        <v>500</v>
      </c>
      <c r="E162" s="33"/>
      <c r="F162" s="33"/>
      <c r="G162" s="33"/>
      <c r="H162" s="33"/>
      <c r="I162" s="33"/>
      <c r="J162" s="36"/>
      <c r="K162" s="36"/>
      <c r="L162" s="34"/>
      <c r="M162" s="35"/>
      <c r="N162" s="35"/>
      <c r="O162" s="35"/>
      <c r="P162" s="35"/>
      <c r="Q162" s="39">
        <v>500</v>
      </c>
      <c r="R162" s="39"/>
      <c r="S162" s="35"/>
      <c r="T162" s="35"/>
    </row>
    <row r="163" spans="1:20" x14ac:dyDescent="0.2">
      <c r="A163" s="8" t="s">
        <v>207</v>
      </c>
      <c r="B163" s="8" t="s">
        <v>156</v>
      </c>
      <c r="D163" s="16">
        <v>15</v>
      </c>
      <c r="E163" s="9"/>
      <c r="F163" s="9"/>
      <c r="G163" s="9"/>
      <c r="H163" s="9"/>
      <c r="I163" s="9"/>
      <c r="J163" s="16"/>
      <c r="K163" s="16"/>
      <c r="L163" s="10"/>
      <c r="M163" s="14"/>
      <c r="N163" s="14"/>
      <c r="O163" s="14"/>
      <c r="P163" s="14">
        <v>15</v>
      </c>
      <c r="Q163" s="35"/>
      <c r="R163" s="35"/>
      <c r="T163" s="35"/>
    </row>
    <row r="164" spans="1:20" s="32" customFormat="1" x14ac:dyDescent="0.2">
      <c r="A164" s="32" t="s">
        <v>229</v>
      </c>
      <c r="B164" s="32" t="s">
        <v>94</v>
      </c>
      <c r="C164" s="33"/>
      <c r="D164" s="36">
        <v>500</v>
      </c>
      <c r="E164" s="33"/>
      <c r="F164" s="33"/>
      <c r="G164" s="33"/>
      <c r="H164" s="33"/>
      <c r="I164" s="33"/>
      <c r="J164" s="36"/>
      <c r="K164" s="36"/>
      <c r="L164" s="34"/>
      <c r="M164" s="35"/>
      <c r="N164" s="35"/>
      <c r="O164" s="35"/>
      <c r="P164" s="35">
        <v>500</v>
      </c>
      <c r="Q164" s="35"/>
      <c r="R164" s="35"/>
      <c r="S164" s="35"/>
      <c r="T164" s="35"/>
    </row>
    <row r="165" spans="1:20" x14ac:dyDescent="0.2">
      <c r="A165" s="8" t="s">
        <v>110</v>
      </c>
      <c r="B165" s="8" t="s">
        <v>94</v>
      </c>
      <c r="D165" s="16">
        <v>500</v>
      </c>
      <c r="E165" s="16">
        <v>500</v>
      </c>
      <c r="F165" s="16"/>
      <c r="G165" s="16"/>
      <c r="H165" s="16"/>
      <c r="I165" s="16"/>
      <c r="J165" s="16"/>
      <c r="K165" s="16"/>
      <c r="L165" s="10"/>
      <c r="M165" s="17">
        <v>1000</v>
      </c>
      <c r="N165" s="14"/>
      <c r="O165" s="14"/>
      <c r="P165" s="14"/>
      <c r="Q165" s="35"/>
      <c r="R165" s="35"/>
      <c r="T165" s="35"/>
    </row>
    <row r="166" spans="1:20" x14ac:dyDescent="0.2">
      <c r="A166" s="8" t="s">
        <v>52</v>
      </c>
      <c r="B166" s="8" t="s">
        <v>157</v>
      </c>
      <c r="C166" s="9" t="s">
        <v>75</v>
      </c>
      <c r="D166" s="9">
        <v>15</v>
      </c>
      <c r="E166" s="9">
        <v>15</v>
      </c>
      <c r="F166" s="9"/>
      <c r="G166" s="9"/>
      <c r="H166" s="9"/>
      <c r="I166" s="9"/>
      <c r="J166" s="16"/>
      <c r="K166" s="16"/>
      <c r="L166" s="10"/>
      <c r="M166" s="14"/>
      <c r="N166" s="14"/>
      <c r="O166" s="14"/>
      <c r="P166" s="14"/>
      <c r="Q166" s="35"/>
      <c r="R166" s="35"/>
      <c r="S166" s="35">
        <v>30</v>
      </c>
      <c r="T166" s="35"/>
    </row>
    <row r="167" spans="1:20" x14ac:dyDescent="0.2">
      <c r="A167" s="8" t="s">
        <v>111</v>
      </c>
      <c r="B167" s="8" t="s">
        <v>94</v>
      </c>
      <c r="D167" s="16">
        <v>500</v>
      </c>
      <c r="E167" s="16">
        <v>500</v>
      </c>
      <c r="F167" s="16"/>
      <c r="G167" s="16"/>
      <c r="H167" s="16"/>
      <c r="I167" s="16"/>
      <c r="J167" s="16"/>
      <c r="K167" s="16"/>
      <c r="L167" s="10"/>
      <c r="M167" s="17">
        <v>1000</v>
      </c>
      <c r="N167" s="14"/>
      <c r="O167" s="14"/>
      <c r="P167" s="14"/>
      <c r="Q167" s="35"/>
      <c r="R167" s="35"/>
      <c r="T167" s="35"/>
    </row>
    <row r="168" spans="1:20" x14ac:dyDescent="0.2">
      <c r="A168" s="8" t="s">
        <v>29</v>
      </c>
      <c r="B168" s="8" t="s">
        <v>94</v>
      </c>
      <c r="C168" s="9" t="s">
        <v>75</v>
      </c>
      <c r="D168" s="9">
        <v>15</v>
      </c>
      <c r="E168" s="9"/>
      <c r="F168" s="9"/>
      <c r="G168" s="9"/>
      <c r="H168" s="9"/>
      <c r="I168" s="9"/>
      <c r="J168" s="16">
        <v>10</v>
      </c>
      <c r="K168" s="16"/>
      <c r="L168" s="10"/>
      <c r="M168" s="14">
        <v>25</v>
      </c>
      <c r="N168" s="14"/>
      <c r="O168" s="14"/>
      <c r="P168" s="14"/>
      <c r="Q168" s="35"/>
      <c r="R168" s="35"/>
      <c r="T168" s="35"/>
    </row>
    <row r="169" spans="1:20" s="32" customFormat="1" x14ac:dyDescent="0.2">
      <c r="A169" s="32" t="s">
        <v>271</v>
      </c>
      <c r="B169" s="32" t="s">
        <v>94</v>
      </c>
      <c r="C169" s="33"/>
      <c r="D169" s="33">
        <v>500</v>
      </c>
      <c r="E169" s="33">
        <v>500</v>
      </c>
      <c r="F169" s="33"/>
      <c r="G169" s="33"/>
      <c r="H169" s="33"/>
      <c r="I169" s="33"/>
      <c r="J169" s="36"/>
      <c r="K169" s="36"/>
      <c r="L169" s="34"/>
      <c r="M169" s="35"/>
      <c r="N169" s="35"/>
      <c r="O169" s="35"/>
      <c r="P169" s="35"/>
      <c r="Q169" s="35"/>
      <c r="R169" s="35"/>
      <c r="S169" s="35">
        <v>1000</v>
      </c>
      <c r="T169" s="35"/>
    </row>
    <row r="170" spans="1:20" s="32" customFormat="1" x14ac:dyDescent="0.2">
      <c r="A170" s="32" t="s">
        <v>234</v>
      </c>
      <c r="B170" s="32" t="s">
        <v>89</v>
      </c>
      <c r="C170" s="33"/>
      <c r="D170" s="33">
        <v>500</v>
      </c>
      <c r="E170" s="33"/>
      <c r="F170" s="33"/>
      <c r="G170" s="33"/>
      <c r="H170" s="33"/>
      <c r="I170" s="33"/>
      <c r="J170" s="36"/>
      <c r="K170" s="36"/>
      <c r="L170" s="34"/>
      <c r="M170" s="35"/>
      <c r="N170" s="35"/>
      <c r="O170" s="35"/>
      <c r="P170" s="35"/>
      <c r="Q170" s="39">
        <v>500</v>
      </c>
      <c r="R170" s="39"/>
      <c r="S170" s="35"/>
      <c r="T170" s="35"/>
    </row>
    <row r="171" spans="1:20" x14ac:dyDescent="0.2">
      <c r="A171" s="8" t="s">
        <v>112</v>
      </c>
      <c r="B171" s="8" t="s">
        <v>94</v>
      </c>
      <c r="C171" s="16"/>
      <c r="D171" s="16">
        <v>500</v>
      </c>
      <c r="E171" s="16">
        <v>500</v>
      </c>
      <c r="F171" s="16"/>
      <c r="G171" s="16"/>
      <c r="H171" s="16"/>
      <c r="I171" s="16"/>
      <c r="J171" s="16"/>
      <c r="K171" s="16"/>
      <c r="L171" s="10"/>
      <c r="M171" s="17">
        <v>1000</v>
      </c>
      <c r="N171" s="14"/>
      <c r="O171" s="14"/>
      <c r="P171" s="14"/>
      <c r="Q171" s="35"/>
      <c r="R171" s="35"/>
      <c r="T171" s="35"/>
    </row>
    <row r="172" spans="1:20" s="32" customFormat="1" x14ac:dyDescent="0.2">
      <c r="A172" s="32" t="s">
        <v>233</v>
      </c>
      <c r="B172" s="32" t="s">
        <v>89</v>
      </c>
      <c r="C172" s="36"/>
      <c r="D172" s="36">
        <v>500</v>
      </c>
      <c r="E172" s="36"/>
      <c r="F172" s="36"/>
      <c r="G172" s="36"/>
      <c r="H172" s="36"/>
      <c r="I172" s="36"/>
      <c r="J172" s="36"/>
      <c r="K172" s="36"/>
      <c r="L172" s="34"/>
      <c r="M172" s="17"/>
      <c r="N172" s="35"/>
      <c r="O172" s="35"/>
      <c r="P172" s="35"/>
      <c r="Q172" s="39">
        <v>500</v>
      </c>
      <c r="R172" s="39"/>
      <c r="S172" s="35"/>
      <c r="T172" s="35"/>
    </row>
    <row r="173" spans="1:20" s="32" customFormat="1" x14ac:dyDescent="0.2">
      <c r="A173" s="32" t="s">
        <v>270</v>
      </c>
      <c r="B173" s="32" t="s">
        <v>94</v>
      </c>
      <c r="C173" s="36"/>
      <c r="D173" s="36">
        <v>500</v>
      </c>
      <c r="E173" s="36">
        <v>500</v>
      </c>
      <c r="F173" s="36"/>
      <c r="G173" s="36"/>
      <c r="H173" s="36"/>
      <c r="I173" s="36"/>
      <c r="J173" s="36"/>
      <c r="K173" s="36"/>
      <c r="L173" s="34"/>
      <c r="M173" s="17"/>
      <c r="N173" s="35"/>
      <c r="O173" s="35"/>
      <c r="P173" s="35"/>
      <c r="Q173" s="39"/>
      <c r="R173" s="35"/>
      <c r="S173" s="35">
        <v>1000</v>
      </c>
      <c r="T173" s="35"/>
    </row>
    <row r="174" spans="1:20" x14ac:dyDescent="0.2">
      <c r="A174" s="8" t="s">
        <v>82</v>
      </c>
      <c r="B174" s="8" t="s">
        <v>85</v>
      </c>
      <c r="C174" s="15"/>
      <c r="D174" s="9">
        <v>15</v>
      </c>
      <c r="E174" s="9"/>
      <c r="F174" s="9"/>
      <c r="G174" s="9"/>
      <c r="H174" s="9"/>
      <c r="I174" s="9"/>
      <c r="J174" s="16"/>
      <c r="K174" s="16"/>
      <c r="L174" s="10"/>
      <c r="M174" s="14"/>
      <c r="N174" s="14">
        <v>15</v>
      </c>
      <c r="O174" s="14"/>
      <c r="P174" s="14"/>
      <c r="Q174" s="35"/>
      <c r="R174" s="35"/>
      <c r="T174" s="35"/>
    </row>
    <row r="175" spans="1:20" s="32" customFormat="1" x14ac:dyDescent="0.2">
      <c r="A175" s="32" t="s">
        <v>290</v>
      </c>
      <c r="B175" s="32" t="s">
        <v>94</v>
      </c>
      <c r="C175" s="15"/>
      <c r="D175" s="33">
        <v>500</v>
      </c>
      <c r="E175" s="33">
        <v>500</v>
      </c>
      <c r="F175" s="33"/>
      <c r="G175" s="33"/>
      <c r="H175" s="33"/>
      <c r="I175" s="33"/>
      <c r="J175" s="36"/>
      <c r="K175" s="36"/>
      <c r="L175" s="34"/>
      <c r="M175" s="35"/>
      <c r="N175" s="35"/>
      <c r="O175" s="35"/>
      <c r="P175" s="35"/>
      <c r="Q175" s="35"/>
      <c r="R175" s="35"/>
      <c r="S175" s="35">
        <v>1000</v>
      </c>
      <c r="T175" s="35"/>
    </row>
    <row r="176" spans="1:20" x14ac:dyDescent="0.2">
      <c r="A176" s="8" t="s">
        <v>209</v>
      </c>
      <c r="B176" s="8" t="s">
        <v>157</v>
      </c>
      <c r="C176" s="15"/>
      <c r="D176" s="9">
        <v>15</v>
      </c>
      <c r="E176" s="9">
        <v>15</v>
      </c>
      <c r="F176" s="9">
        <v>15</v>
      </c>
      <c r="G176" s="9">
        <v>15</v>
      </c>
      <c r="H176" s="9"/>
      <c r="I176" s="9"/>
      <c r="J176" s="16"/>
      <c r="K176" s="16"/>
      <c r="L176" s="10"/>
      <c r="M176" s="14"/>
      <c r="N176" s="14"/>
      <c r="O176" s="14"/>
      <c r="P176" s="14">
        <v>60</v>
      </c>
      <c r="Q176" s="35"/>
      <c r="R176" s="35"/>
      <c r="T176" s="35"/>
    </row>
    <row r="177" spans="1:20" x14ac:dyDescent="0.2">
      <c r="A177" s="8" t="s">
        <v>53</v>
      </c>
      <c r="B177" s="8" t="s">
        <v>142</v>
      </c>
      <c r="C177" s="15"/>
      <c r="D177" s="9">
        <v>15</v>
      </c>
      <c r="E177" s="9">
        <v>15</v>
      </c>
      <c r="F177" s="9"/>
      <c r="G177" s="9"/>
      <c r="H177" s="9"/>
      <c r="I177" s="9"/>
      <c r="J177" s="16"/>
      <c r="K177" s="16"/>
      <c r="L177" s="10"/>
      <c r="M177" s="14"/>
      <c r="N177" s="14"/>
      <c r="O177" s="14">
        <v>30</v>
      </c>
      <c r="P177" s="14"/>
      <c r="Q177" s="35"/>
      <c r="R177" s="35"/>
      <c r="T177" s="35"/>
    </row>
    <row r="178" spans="1:20" x14ac:dyDescent="0.2">
      <c r="A178" s="8" t="s">
        <v>113</v>
      </c>
      <c r="B178" s="8" t="s">
        <v>94</v>
      </c>
      <c r="C178" s="15"/>
      <c r="D178" s="16">
        <v>500</v>
      </c>
      <c r="E178" s="16">
        <v>500</v>
      </c>
      <c r="F178" s="16">
        <v>500</v>
      </c>
      <c r="G178" s="16"/>
      <c r="H178" s="16"/>
      <c r="I178" s="16"/>
      <c r="J178" s="16"/>
      <c r="K178" s="16"/>
      <c r="L178" s="10"/>
      <c r="M178" s="17"/>
      <c r="N178" s="14">
        <v>1500</v>
      </c>
      <c r="O178" s="14"/>
      <c r="P178" s="14"/>
      <c r="Q178" s="35"/>
      <c r="R178" s="35"/>
      <c r="T178" s="35"/>
    </row>
    <row r="179" spans="1:20" x14ac:dyDescent="0.2">
      <c r="A179" s="8" t="s">
        <v>114</v>
      </c>
      <c r="B179" s="8" t="s">
        <v>94</v>
      </c>
      <c r="C179" s="15"/>
      <c r="D179" s="16">
        <v>500</v>
      </c>
      <c r="E179" s="16">
        <v>500</v>
      </c>
      <c r="F179" s="16">
        <v>500</v>
      </c>
      <c r="G179" s="16">
        <v>500</v>
      </c>
      <c r="H179" s="16">
        <v>500</v>
      </c>
      <c r="I179" s="16"/>
      <c r="J179" s="16"/>
      <c r="K179" s="16"/>
      <c r="L179" s="10"/>
      <c r="M179" s="17">
        <v>2500</v>
      </c>
      <c r="N179" s="14"/>
      <c r="O179" s="14"/>
      <c r="P179" s="14"/>
      <c r="Q179" s="35"/>
      <c r="R179" s="35"/>
      <c r="T179" s="35"/>
    </row>
    <row r="180" spans="1:20" x14ac:dyDescent="0.2">
      <c r="A180" s="8" t="s">
        <v>30</v>
      </c>
      <c r="C180" s="9" t="s">
        <v>75</v>
      </c>
      <c r="D180" s="9"/>
      <c r="E180" s="9"/>
      <c r="F180" s="9"/>
      <c r="G180" s="9"/>
      <c r="H180" s="9"/>
      <c r="I180" s="9"/>
      <c r="J180" s="16"/>
      <c r="K180" s="16"/>
      <c r="L180" s="10"/>
      <c r="M180" s="14"/>
      <c r="N180" s="14"/>
      <c r="O180" s="14"/>
      <c r="P180" s="14"/>
      <c r="Q180" s="35"/>
      <c r="R180" s="35"/>
      <c r="T180" s="35"/>
    </row>
    <row r="181" spans="1:20" x14ac:dyDescent="0.2">
      <c r="A181" s="8" t="s">
        <v>68</v>
      </c>
      <c r="B181" s="8" t="s">
        <v>155</v>
      </c>
      <c r="C181" s="9" t="s">
        <v>75</v>
      </c>
      <c r="D181" s="9"/>
      <c r="E181" s="9"/>
      <c r="F181" s="9"/>
      <c r="G181" s="9"/>
      <c r="H181" s="9"/>
      <c r="I181" s="9"/>
      <c r="J181" s="16"/>
      <c r="K181" s="16"/>
      <c r="L181" s="10"/>
      <c r="M181" s="14"/>
      <c r="N181" s="14"/>
      <c r="O181" s="14"/>
      <c r="P181" s="14"/>
      <c r="Q181" s="35"/>
      <c r="R181" s="35"/>
      <c r="T181" s="35"/>
    </row>
    <row r="182" spans="1:20" x14ac:dyDescent="0.2">
      <c r="A182" s="8" t="s">
        <v>124</v>
      </c>
      <c r="B182" s="8" t="s">
        <v>121</v>
      </c>
      <c r="D182" s="16">
        <v>500</v>
      </c>
      <c r="E182" s="9"/>
      <c r="F182" s="9"/>
      <c r="G182" s="9"/>
      <c r="H182" s="9"/>
      <c r="I182" s="9"/>
      <c r="J182" s="16"/>
      <c r="K182" s="16"/>
      <c r="L182" s="10"/>
      <c r="M182" s="14"/>
      <c r="N182" s="14"/>
      <c r="O182" s="14"/>
      <c r="P182" s="14"/>
      <c r="Q182" s="35"/>
      <c r="R182" s="35"/>
      <c r="T182" s="35"/>
    </row>
    <row r="183" spans="1:20" x14ac:dyDescent="0.2">
      <c r="A183" s="8" t="s">
        <v>54</v>
      </c>
      <c r="B183" s="8" t="s">
        <v>157</v>
      </c>
      <c r="C183" s="9" t="s">
        <v>75</v>
      </c>
      <c r="D183" s="9"/>
      <c r="E183" s="9"/>
      <c r="F183" s="9"/>
      <c r="G183" s="9"/>
      <c r="H183" s="9"/>
      <c r="I183" s="9"/>
      <c r="J183" s="16"/>
      <c r="K183" s="16"/>
      <c r="L183" s="10"/>
      <c r="M183" s="14"/>
      <c r="N183" s="14"/>
      <c r="O183" s="14"/>
      <c r="P183" s="14"/>
      <c r="Q183" s="35"/>
      <c r="R183" s="35"/>
      <c r="T183" s="35"/>
    </row>
    <row r="184" spans="1:20" x14ac:dyDescent="0.2">
      <c r="A184" s="8" t="s">
        <v>216</v>
      </c>
      <c r="B184" s="8" t="s">
        <v>131</v>
      </c>
      <c r="D184" s="9">
        <v>15</v>
      </c>
      <c r="E184" s="9">
        <v>15</v>
      </c>
      <c r="F184" s="9">
        <v>15</v>
      </c>
      <c r="G184" s="9">
        <v>15</v>
      </c>
      <c r="H184" s="9">
        <v>15</v>
      </c>
      <c r="I184" s="9"/>
      <c r="J184" s="16"/>
      <c r="K184" s="16"/>
      <c r="L184" s="10"/>
      <c r="M184" s="14"/>
      <c r="N184" s="14"/>
      <c r="O184" s="14"/>
      <c r="P184" s="14">
        <v>75</v>
      </c>
      <c r="Q184" s="35"/>
      <c r="R184" s="35"/>
      <c r="T184" s="35"/>
    </row>
    <row r="185" spans="1:20" s="32" customFormat="1" x14ac:dyDescent="0.2">
      <c r="A185" s="32" t="s">
        <v>291</v>
      </c>
      <c r="B185" s="32" t="s">
        <v>94</v>
      </c>
      <c r="C185" s="33"/>
      <c r="D185" s="33">
        <v>500</v>
      </c>
      <c r="E185" s="33">
        <v>500</v>
      </c>
      <c r="F185" s="33"/>
      <c r="G185" s="33"/>
      <c r="H185" s="33"/>
      <c r="I185" s="33"/>
      <c r="J185" s="36"/>
      <c r="K185" s="36"/>
      <c r="L185" s="34"/>
      <c r="M185" s="35"/>
      <c r="N185" s="35"/>
      <c r="O185" s="35"/>
      <c r="P185" s="35"/>
      <c r="Q185" s="35"/>
      <c r="R185" s="35"/>
      <c r="S185" s="35">
        <v>1000</v>
      </c>
      <c r="T185" s="35"/>
    </row>
    <row r="186" spans="1:20" x14ac:dyDescent="0.2">
      <c r="A186" s="8" t="s">
        <v>189</v>
      </c>
      <c r="B186" s="8" t="s">
        <v>185</v>
      </c>
      <c r="D186" s="9">
        <v>15</v>
      </c>
      <c r="E186" s="9"/>
      <c r="F186" s="9"/>
      <c r="G186" s="9"/>
      <c r="H186" s="9"/>
      <c r="I186" s="9"/>
      <c r="J186" s="16"/>
      <c r="K186" s="16"/>
      <c r="L186" s="10"/>
      <c r="M186" s="14"/>
      <c r="N186" s="14"/>
      <c r="O186" s="14"/>
      <c r="P186" s="14">
        <v>15</v>
      </c>
      <c r="Q186" s="35"/>
      <c r="R186" s="35"/>
      <c r="T186" s="35"/>
    </row>
    <row r="187" spans="1:20" x14ac:dyDescent="0.2">
      <c r="A187" s="8" t="s">
        <v>31</v>
      </c>
      <c r="B187" s="8" t="s">
        <v>156</v>
      </c>
      <c r="C187" s="9" t="s">
        <v>75</v>
      </c>
      <c r="D187" s="9">
        <v>15</v>
      </c>
      <c r="E187" s="9"/>
      <c r="F187" s="9"/>
      <c r="G187" s="9"/>
      <c r="H187" s="9"/>
      <c r="I187" s="9"/>
      <c r="J187" s="16">
        <v>10</v>
      </c>
      <c r="K187" s="16"/>
      <c r="L187" s="10"/>
      <c r="M187" s="14"/>
      <c r="N187" s="14"/>
      <c r="O187" s="14"/>
      <c r="P187" s="14"/>
      <c r="Q187" s="35"/>
      <c r="R187" s="35"/>
      <c r="T187" s="35"/>
    </row>
    <row r="188" spans="1:20" x14ac:dyDescent="0.2">
      <c r="A188" s="8" t="s">
        <v>32</v>
      </c>
      <c r="B188" s="8" t="s">
        <v>94</v>
      </c>
      <c r="C188" s="9" t="s">
        <v>75</v>
      </c>
      <c r="D188" s="9">
        <v>500</v>
      </c>
      <c r="E188" s="9">
        <v>500</v>
      </c>
      <c r="F188" s="9">
        <v>500</v>
      </c>
      <c r="G188" s="9">
        <v>500</v>
      </c>
      <c r="H188" s="9">
        <v>500</v>
      </c>
      <c r="I188" s="9">
        <v>500</v>
      </c>
      <c r="J188" s="16"/>
      <c r="K188" s="16"/>
      <c r="L188" s="10"/>
      <c r="M188" s="14">
        <v>0</v>
      </c>
      <c r="N188" s="14"/>
      <c r="O188" s="14"/>
      <c r="P188" s="14"/>
      <c r="Q188" s="35"/>
      <c r="R188" s="35"/>
      <c r="T188" s="35"/>
    </row>
    <row r="189" spans="1:20" x14ac:dyDescent="0.2">
      <c r="A189" s="8" t="s">
        <v>210</v>
      </c>
      <c r="B189" s="8" t="s">
        <v>173</v>
      </c>
      <c r="D189" s="9">
        <v>15</v>
      </c>
      <c r="E189" s="9">
        <v>15</v>
      </c>
      <c r="F189" s="9"/>
      <c r="G189" s="9"/>
      <c r="H189" s="9"/>
      <c r="I189" s="9"/>
      <c r="J189" s="16"/>
      <c r="K189" s="16"/>
      <c r="L189" s="10"/>
      <c r="M189" s="14"/>
      <c r="N189" s="14"/>
      <c r="O189" s="14"/>
      <c r="P189" s="14">
        <v>30</v>
      </c>
      <c r="Q189" s="35"/>
      <c r="R189" s="35"/>
      <c r="T189" s="35"/>
    </row>
    <row r="190" spans="1:20" x14ac:dyDescent="0.2">
      <c r="A190" s="8" t="s">
        <v>33</v>
      </c>
      <c r="B190" s="8" t="s">
        <v>156</v>
      </c>
      <c r="C190" s="9" t="s">
        <v>75</v>
      </c>
      <c r="D190" s="9">
        <v>15</v>
      </c>
      <c r="E190" s="9"/>
      <c r="F190" s="9"/>
      <c r="G190" s="9"/>
      <c r="H190" s="9"/>
      <c r="I190" s="9"/>
      <c r="J190" s="16">
        <v>10</v>
      </c>
      <c r="K190" s="16"/>
      <c r="L190" s="10"/>
      <c r="M190" s="14">
        <v>50</v>
      </c>
      <c r="N190" s="14"/>
      <c r="O190" s="14"/>
      <c r="P190" s="14"/>
      <c r="Q190" s="35"/>
      <c r="R190" s="35"/>
      <c r="T190" s="35"/>
    </row>
    <row r="191" spans="1:20" s="32" customFormat="1" x14ac:dyDescent="0.2">
      <c r="A191" s="32" t="s">
        <v>273</v>
      </c>
      <c r="B191" s="32" t="s">
        <v>94</v>
      </c>
      <c r="C191" s="33"/>
      <c r="D191" s="33">
        <v>500</v>
      </c>
      <c r="E191" s="33"/>
      <c r="F191" s="33"/>
      <c r="G191" s="33"/>
      <c r="H191" s="33"/>
      <c r="I191" s="33"/>
      <c r="J191" s="36"/>
      <c r="K191" s="36"/>
      <c r="L191" s="34"/>
      <c r="M191" s="35"/>
      <c r="N191" s="35"/>
      <c r="O191" s="35"/>
      <c r="P191" s="35"/>
      <c r="Q191" s="35"/>
      <c r="R191" s="35"/>
      <c r="S191" s="35">
        <v>500</v>
      </c>
      <c r="T191" s="35"/>
    </row>
    <row r="192" spans="1:20" s="32" customFormat="1" x14ac:dyDescent="0.2">
      <c r="A192" s="32" t="s">
        <v>269</v>
      </c>
      <c r="B192" s="32" t="s">
        <v>94</v>
      </c>
      <c r="C192" s="33"/>
      <c r="D192" s="33">
        <v>500</v>
      </c>
      <c r="E192" s="33">
        <v>500</v>
      </c>
      <c r="F192" s="33">
        <v>500</v>
      </c>
      <c r="G192" s="33">
        <v>500</v>
      </c>
      <c r="H192" s="33">
        <v>500</v>
      </c>
      <c r="I192" s="33"/>
      <c r="J192" s="36"/>
      <c r="K192" s="36"/>
      <c r="L192" s="34"/>
      <c r="M192" s="35"/>
      <c r="N192" s="35"/>
      <c r="O192" s="35"/>
      <c r="P192" s="35"/>
      <c r="Q192" s="35"/>
      <c r="R192" s="35"/>
      <c r="S192" s="35">
        <v>2500</v>
      </c>
      <c r="T192" s="35"/>
    </row>
    <row r="193" spans="1:21" x14ac:dyDescent="0.2">
      <c r="A193" s="8" t="s">
        <v>218</v>
      </c>
      <c r="B193" s="8" t="s">
        <v>155</v>
      </c>
      <c r="D193" s="9">
        <v>15</v>
      </c>
      <c r="E193" s="9"/>
      <c r="F193" s="9"/>
      <c r="G193" s="9"/>
      <c r="H193" s="9"/>
      <c r="I193" s="9"/>
      <c r="J193" s="16"/>
      <c r="K193" s="16"/>
      <c r="L193" s="10"/>
      <c r="M193" s="14"/>
      <c r="N193" s="14"/>
      <c r="O193" s="14"/>
      <c r="P193" s="14">
        <v>15</v>
      </c>
      <c r="Q193" s="39"/>
      <c r="R193" s="35"/>
      <c r="T193" s="35"/>
    </row>
    <row r="194" spans="1:21" x14ac:dyDescent="0.2">
      <c r="A194" s="8" t="s">
        <v>120</v>
      </c>
      <c r="B194" s="8" t="s">
        <v>94</v>
      </c>
      <c r="D194" s="16">
        <v>500</v>
      </c>
      <c r="E194" s="16">
        <v>500</v>
      </c>
      <c r="F194" s="16"/>
      <c r="G194" s="16"/>
      <c r="H194" s="16"/>
      <c r="I194" s="16"/>
      <c r="J194" s="16"/>
      <c r="K194" s="16"/>
      <c r="L194" s="10"/>
      <c r="M194" s="17">
        <v>1000</v>
      </c>
      <c r="N194" s="14"/>
      <c r="O194" s="14"/>
      <c r="P194" s="14"/>
      <c r="Q194" s="35"/>
      <c r="R194" s="35"/>
      <c r="T194" s="35"/>
    </row>
    <row r="195" spans="1:21" x14ac:dyDescent="0.2">
      <c r="A195" s="8" t="s">
        <v>34</v>
      </c>
      <c r="B195" s="8" t="s">
        <v>89</v>
      </c>
      <c r="C195" s="9" t="s">
        <v>75</v>
      </c>
      <c r="D195" s="9">
        <v>15</v>
      </c>
      <c r="E195" s="9">
        <v>15</v>
      </c>
      <c r="F195" s="9"/>
      <c r="G195" s="9"/>
      <c r="H195" s="9"/>
      <c r="I195" s="9"/>
      <c r="J195" s="16"/>
      <c r="K195" s="16"/>
      <c r="L195" s="10"/>
      <c r="M195" s="14">
        <v>55</v>
      </c>
      <c r="N195" s="14"/>
      <c r="O195" s="14"/>
      <c r="P195" s="14"/>
      <c r="Q195" s="35"/>
      <c r="R195" s="35"/>
      <c r="T195" s="35"/>
    </row>
    <row r="196" spans="1:21" x14ac:dyDescent="0.2">
      <c r="A196" s="8" t="s">
        <v>115</v>
      </c>
      <c r="B196" s="8" t="s">
        <v>155</v>
      </c>
      <c r="D196" s="9">
        <v>15</v>
      </c>
      <c r="E196" s="9"/>
      <c r="F196" s="9"/>
      <c r="G196" s="9"/>
      <c r="H196" s="9"/>
      <c r="I196" s="9"/>
      <c r="J196" s="16"/>
      <c r="K196" s="16"/>
      <c r="L196" s="10"/>
      <c r="M196" s="14"/>
      <c r="N196" s="14">
        <v>15</v>
      </c>
      <c r="O196" s="14"/>
      <c r="P196" s="14"/>
      <c r="Q196" s="35"/>
      <c r="R196" s="35"/>
      <c r="T196" s="35"/>
    </row>
    <row r="197" spans="1:21" s="32" customFormat="1" x14ac:dyDescent="0.2">
      <c r="A197" s="32" t="s">
        <v>230</v>
      </c>
      <c r="B197" s="32" t="s">
        <v>94</v>
      </c>
      <c r="C197" s="33"/>
      <c r="D197" s="33">
        <v>500</v>
      </c>
      <c r="E197" s="33"/>
      <c r="F197" s="33"/>
      <c r="G197" s="33"/>
      <c r="H197" s="33"/>
      <c r="I197" s="33"/>
      <c r="J197" s="36"/>
      <c r="K197" s="36"/>
      <c r="L197" s="34"/>
      <c r="M197" s="35"/>
      <c r="N197" s="35"/>
      <c r="O197" s="35"/>
      <c r="P197" s="35">
        <v>500</v>
      </c>
      <c r="Q197" s="35"/>
      <c r="R197" s="35"/>
      <c r="S197" s="35"/>
      <c r="T197" s="35"/>
    </row>
    <row r="198" spans="1:21" x14ac:dyDescent="0.2">
      <c r="A198" s="8" t="s">
        <v>35</v>
      </c>
      <c r="B198" s="8" t="s">
        <v>94</v>
      </c>
      <c r="C198" s="9" t="s">
        <v>75</v>
      </c>
      <c r="D198" s="9">
        <v>15</v>
      </c>
      <c r="E198" s="9">
        <v>15</v>
      </c>
      <c r="F198" s="9"/>
      <c r="G198" s="9"/>
      <c r="H198" s="9"/>
      <c r="I198" s="9"/>
      <c r="J198" s="16">
        <v>10</v>
      </c>
      <c r="K198" s="16">
        <v>-10</v>
      </c>
      <c r="L198" s="10"/>
      <c r="M198" s="14">
        <v>25</v>
      </c>
      <c r="N198" s="14"/>
      <c r="O198" s="14">
        <v>5</v>
      </c>
      <c r="P198" s="14"/>
      <c r="Q198" s="35"/>
      <c r="R198" s="35"/>
      <c r="T198" s="35"/>
    </row>
    <row r="199" spans="1:21" s="32" customFormat="1" x14ac:dyDescent="0.2">
      <c r="A199" s="32" t="s">
        <v>299</v>
      </c>
      <c r="B199" s="32" t="s">
        <v>300</v>
      </c>
      <c r="C199" s="33"/>
      <c r="D199" s="33">
        <v>15</v>
      </c>
      <c r="E199" s="33">
        <v>15</v>
      </c>
      <c r="F199" s="33"/>
      <c r="G199" s="33"/>
      <c r="H199" s="33"/>
      <c r="I199" s="33"/>
      <c r="J199" s="36"/>
      <c r="K199" s="36"/>
      <c r="L199" s="34"/>
      <c r="M199" s="35"/>
      <c r="N199" s="35"/>
      <c r="O199" s="35"/>
      <c r="P199" s="35"/>
      <c r="Q199" s="35"/>
      <c r="R199" s="35"/>
      <c r="S199" s="35"/>
      <c r="T199" s="35"/>
      <c r="U199" s="32">
        <v>30</v>
      </c>
    </row>
    <row r="200" spans="1:21" s="32" customFormat="1" x14ac:dyDescent="0.2">
      <c r="A200" s="32" t="s">
        <v>292</v>
      </c>
      <c r="B200" s="32" t="s">
        <v>94</v>
      </c>
      <c r="C200" s="33"/>
      <c r="D200" s="33">
        <v>500</v>
      </c>
      <c r="E200" s="33">
        <v>500</v>
      </c>
      <c r="F200" s="33"/>
      <c r="G200" s="33"/>
      <c r="H200" s="33"/>
      <c r="I200" s="33"/>
      <c r="J200" s="36"/>
      <c r="K200" s="36"/>
      <c r="L200" s="34"/>
      <c r="M200" s="35"/>
      <c r="N200" s="35"/>
      <c r="O200" s="35"/>
      <c r="P200" s="35"/>
      <c r="Q200" s="35"/>
      <c r="R200" s="35"/>
      <c r="S200" s="35">
        <v>1000</v>
      </c>
      <c r="T200" s="35"/>
    </row>
    <row r="201" spans="1:21" s="32" customFormat="1" x14ac:dyDescent="0.2">
      <c r="A201" s="32" t="s">
        <v>293</v>
      </c>
      <c r="B201" s="32" t="s">
        <v>267</v>
      </c>
      <c r="C201" s="33"/>
      <c r="D201" s="33">
        <v>500</v>
      </c>
      <c r="E201" s="33">
        <v>500</v>
      </c>
      <c r="F201" s="33"/>
      <c r="G201" s="33"/>
      <c r="H201" s="33"/>
      <c r="I201" s="33"/>
      <c r="J201" s="36"/>
      <c r="K201" s="36"/>
      <c r="L201" s="34"/>
      <c r="M201" s="35"/>
      <c r="N201" s="35"/>
      <c r="O201" s="35"/>
      <c r="P201" s="35"/>
      <c r="Q201" s="35"/>
      <c r="R201" s="35"/>
      <c r="S201" s="35">
        <v>1000</v>
      </c>
      <c r="T201" s="35"/>
    </row>
    <row r="202" spans="1:21" x14ac:dyDescent="0.2">
      <c r="A202" s="8" t="s">
        <v>147</v>
      </c>
      <c r="B202" s="8" t="s">
        <v>89</v>
      </c>
      <c r="D202" s="9">
        <v>15</v>
      </c>
      <c r="E202" s="9"/>
      <c r="F202" s="9"/>
      <c r="G202" s="9"/>
      <c r="H202" s="9"/>
      <c r="I202" s="9"/>
      <c r="J202" s="16"/>
      <c r="K202" s="16"/>
      <c r="L202" s="10"/>
      <c r="M202" s="14"/>
      <c r="N202" s="14"/>
      <c r="O202" s="14">
        <v>15</v>
      </c>
      <c r="P202" s="14"/>
      <c r="Q202" s="35"/>
      <c r="R202" s="35"/>
      <c r="T202" s="35"/>
    </row>
    <row r="203" spans="1:21" s="32" customFormat="1" x14ac:dyDescent="0.2">
      <c r="A203" s="32" t="s">
        <v>231</v>
      </c>
      <c r="B203" s="32" t="s">
        <v>94</v>
      </c>
      <c r="C203" s="33"/>
      <c r="D203" s="33">
        <v>500</v>
      </c>
      <c r="E203" s="33"/>
      <c r="F203" s="33"/>
      <c r="G203" s="33"/>
      <c r="H203" s="33"/>
      <c r="I203" s="33"/>
      <c r="J203" s="36"/>
      <c r="K203" s="36"/>
      <c r="L203" s="34"/>
      <c r="M203" s="35"/>
      <c r="N203" s="35"/>
      <c r="O203" s="35"/>
      <c r="P203" s="35">
        <v>500</v>
      </c>
      <c r="Q203" s="35"/>
      <c r="R203" s="35"/>
      <c r="S203" s="35"/>
      <c r="T203" s="35"/>
    </row>
    <row r="204" spans="1:21" x14ac:dyDescent="0.2">
      <c r="A204" s="8" t="s">
        <v>36</v>
      </c>
      <c r="B204" s="8" t="s">
        <v>90</v>
      </c>
      <c r="C204" s="9" t="s">
        <v>75</v>
      </c>
      <c r="D204" s="9">
        <v>15</v>
      </c>
      <c r="E204" s="9">
        <v>15</v>
      </c>
      <c r="F204" s="9"/>
      <c r="G204" s="9"/>
      <c r="H204" s="9"/>
      <c r="I204" s="9"/>
      <c r="J204" s="16"/>
      <c r="K204" s="16"/>
      <c r="L204" s="10"/>
      <c r="M204" s="14">
        <v>25</v>
      </c>
      <c r="N204" s="14">
        <v>30</v>
      </c>
      <c r="O204" s="14"/>
      <c r="P204" s="14"/>
      <c r="Q204" s="35"/>
      <c r="R204" s="35"/>
      <c r="T204" s="35"/>
    </row>
    <row r="205" spans="1:21" x14ac:dyDescent="0.2">
      <c r="A205" s="8" t="s">
        <v>37</v>
      </c>
      <c r="B205" s="8" t="s">
        <v>94</v>
      </c>
      <c r="C205" s="15"/>
      <c r="D205" s="9">
        <v>15</v>
      </c>
      <c r="E205" s="9">
        <v>15</v>
      </c>
      <c r="F205" s="9"/>
      <c r="G205" s="9"/>
      <c r="H205" s="9"/>
      <c r="I205" s="9"/>
      <c r="J205" s="16"/>
      <c r="K205" s="16"/>
      <c r="L205" s="10"/>
      <c r="M205" s="14"/>
      <c r="N205" s="14">
        <v>30</v>
      </c>
      <c r="O205" s="14"/>
      <c r="P205" s="14"/>
      <c r="Q205" s="35"/>
      <c r="R205" s="35"/>
      <c r="T205" s="35"/>
    </row>
    <row r="206" spans="1:21" x14ac:dyDescent="0.2">
      <c r="A206" s="8" t="s">
        <v>38</v>
      </c>
      <c r="B206" s="8" t="s">
        <v>90</v>
      </c>
      <c r="C206" s="9" t="s">
        <v>75</v>
      </c>
      <c r="D206" s="9">
        <v>15</v>
      </c>
      <c r="E206" s="9">
        <v>15</v>
      </c>
      <c r="F206" s="9"/>
      <c r="G206" s="9"/>
      <c r="H206" s="9"/>
      <c r="I206" s="9"/>
      <c r="J206" s="16"/>
      <c r="K206" s="16"/>
      <c r="L206" s="10"/>
      <c r="M206" s="14">
        <v>25</v>
      </c>
      <c r="N206" s="14">
        <v>30</v>
      </c>
      <c r="O206" s="14"/>
      <c r="P206" s="14"/>
      <c r="Q206" s="35"/>
      <c r="R206" s="35"/>
      <c r="T206" s="35"/>
    </row>
    <row r="207" spans="1:21" x14ac:dyDescent="0.2">
      <c r="A207" s="8" t="s">
        <v>39</v>
      </c>
      <c r="B207" s="8" t="s">
        <v>157</v>
      </c>
      <c r="C207" s="9" t="s">
        <v>75</v>
      </c>
      <c r="D207" s="9"/>
      <c r="E207" s="9"/>
      <c r="F207" s="9"/>
      <c r="G207" s="9"/>
      <c r="H207" s="9"/>
      <c r="I207" s="9"/>
      <c r="J207" s="16"/>
      <c r="K207" s="16"/>
      <c r="L207" s="10"/>
      <c r="M207" s="14"/>
      <c r="N207" s="14"/>
      <c r="O207" s="14"/>
      <c r="P207" s="14"/>
      <c r="Q207" s="35"/>
      <c r="R207" s="35"/>
      <c r="T207" s="35"/>
    </row>
    <row r="208" spans="1:21" s="32" customFormat="1" x14ac:dyDescent="0.2">
      <c r="A208" s="32" t="s">
        <v>235</v>
      </c>
      <c r="B208" s="32" t="s">
        <v>89</v>
      </c>
      <c r="C208" s="33"/>
      <c r="D208" s="33">
        <v>500</v>
      </c>
      <c r="E208" s="33"/>
      <c r="F208" s="33"/>
      <c r="G208" s="33"/>
      <c r="H208" s="33"/>
      <c r="I208" s="33"/>
      <c r="J208" s="36"/>
      <c r="K208" s="36"/>
      <c r="L208" s="34"/>
      <c r="M208" s="35"/>
      <c r="N208" s="35"/>
      <c r="O208" s="35"/>
      <c r="P208" s="35"/>
      <c r="Q208" s="39">
        <v>500</v>
      </c>
      <c r="R208" s="39"/>
      <c r="S208" s="35"/>
      <c r="T208" s="35"/>
    </row>
    <row r="209" spans="1:20" x14ac:dyDescent="0.2">
      <c r="A209" s="8" t="s">
        <v>55</v>
      </c>
      <c r="B209" s="8" t="s">
        <v>157</v>
      </c>
      <c r="C209" s="9" t="s">
        <v>75</v>
      </c>
      <c r="D209" s="9">
        <v>15</v>
      </c>
      <c r="E209" s="9"/>
      <c r="F209" s="9"/>
      <c r="G209" s="9"/>
      <c r="H209" s="9"/>
      <c r="I209" s="9"/>
      <c r="J209" s="16">
        <v>5</v>
      </c>
      <c r="K209" s="16"/>
      <c r="L209" s="10"/>
      <c r="M209" s="14"/>
      <c r="N209" s="14"/>
      <c r="O209" s="14"/>
      <c r="P209" s="14"/>
      <c r="Q209" s="35"/>
      <c r="R209" s="35"/>
      <c r="T209" s="35"/>
    </row>
    <row r="210" spans="1:20" x14ac:dyDescent="0.2">
      <c r="A210" s="8" t="s">
        <v>116</v>
      </c>
      <c r="B210" s="8" t="s">
        <v>94</v>
      </c>
      <c r="D210" s="16">
        <v>500</v>
      </c>
      <c r="E210" s="16">
        <v>500</v>
      </c>
      <c r="F210" s="16"/>
      <c r="G210" s="16"/>
      <c r="H210" s="16"/>
      <c r="I210" s="16"/>
      <c r="J210" s="16"/>
      <c r="K210" s="16"/>
      <c r="L210" s="10"/>
      <c r="M210" s="17">
        <v>1000</v>
      </c>
      <c r="N210" s="14"/>
      <c r="O210" s="14"/>
      <c r="P210" s="14"/>
      <c r="Q210" s="35"/>
      <c r="R210" s="35"/>
      <c r="T210" s="35"/>
    </row>
    <row r="211" spans="1:20" s="32" customFormat="1" x14ac:dyDescent="0.2">
      <c r="A211" s="32" t="s">
        <v>265</v>
      </c>
      <c r="B211" s="32" t="s">
        <v>94</v>
      </c>
      <c r="C211" s="33"/>
      <c r="D211" s="36">
        <v>500</v>
      </c>
      <c r="E211" s="36">
        <v>500</v>
      </c>
      <c r="F211" s="36"/>
      <c r="G211" s="36"/>
      <c r="H211" s="36"/>
      <c r="I211" s="36"/>
      <c r="J211" s="36"/>
      <c r="K211" s="36"/>
      <c r="L211" s="34"/>
      <c r="M211" s="17"/>
      <c r="N211" s="35"/>
      <c r="O211" s="35"/>
      <c r="P211" s="35"/>
      <c r="Q211" s="35"/>
      <c r="R211" s="35"/>
      <c r="S211" s="35">
        <v>1000</v>
      </c>
      <c r="T211" s="35"/>
    </row>
    <row r="212" spans="1:20" x14ac:dyDescent="0.2">
      <c r="A212" s="8" t="s">
        <v>139</v>
      </c>
      <c r="B212" s="8" t="s">
        <v>141</v>
      </c>
      <c r="D212" s="16">
        <v>15</v>
      </c>
      <c r="E212" s="16"/>
      <c r="F212" s="16"/>
      <c r="G212" s="16"/>
      <c r="H212" s="16"/>
      <c r="I212" s="16"/>
      <c r="J212" s="16"/>
      <c r="K212" s="16"/>
      <c r="L212" s="10"/>
      <c r="M212" s="17"/>
      <c r="N212" s="14"/>
      <c r="O212" s="14">
        <v>15</v>
      </c>
      <c r="P212" s="14"/>
      <c r="Q212" s="35"/>
      <c r="R212" s="35"/>
      <c r="T212" s="35"/>
    </row>
    <row r="213" spans="1:20" s="32" customFormat="1" x14ac:dyDescent="0.2">
      <c r="A213" s="32" t="s">
        <v>258</v>
      </c>
      <c r="C213" s="33"/>
      <c r="D213" s="36">
        <v>500</v>
      </c>
      <c r="E213" s="36"/>
      <c r="F213" s="36"/>
      <c r="G213" s="36"/>
      <c r="H213" s="36"/>
      <c r="I213" s="36"/>
      <c r="J213" s="36"/>
      <c r="K213" s="36"/>
      <c r="L213" s="34"/>
      <c r="M213" s="17"/>
      <c r="N213" s="35"/>
      <c r="O213" s="35"/>
      <c r="P213" s="35"/>
      <c r="Q213" s="35">
        <v>500</v>
      </c>
      <c r="R213" s="35"/>
      <c r="S213" s="35"/>
      <c r="T213" s="35"/>
    </row>
    <row r="214" spans="1:20" s="32" customFormat="1" x14ac:dyDescent="0.2">
      <c r="A214" s="32" t="s">
        <v>294</v>
      </c>
      <c r="B214" s="32" t="s">
        <v>94</v>
      </c>
      <c r="C214" s="33"/>
      <c r="D214" s="36">
        <v>500</v>
      </c>
      <c r="E214" s="36">
        <v>500</v>
      </c>
      <c r="F214" s="36"/>
      <c r="G214" s="36"/>
      <c r="H214" s="36"/>
      <c r="I214" s="36"/>
      <c r="J214" s="36"/>
      <c r="K214" s="36"/>
      <c r="L214" s="34"/>
      <c r="M214" s="17"/>
      <c r="N214" s="35"/>
      <c r="O214" s="35"/>
      <c r="P214" s="35"/>
      <c r="Q214" s="35"/>
      <c r="R214" s="35"/>
      <c r="S214" s="35">
        <v>1000</v>
      </c>
      <c r="T214" s="35"/>
    </row>
    <row r="215" spans="1:20" s="32" customFormat="1" x14ac:dyDescent="0.2">
      <c r="A215" s="32" t="s">
        <v>245</v>
      </c>
      <c r="B215" s="32" t="s">
        <v>246</v>
      </c>
      <c r="C215" s="33"/>
      <c r="D215" s="36">
        <v>15</v>
      </c>
      <c r="E215" s="36">
        <v>15</v>
      </c>
      <c r="F215" s="36">
        <v>15</v>
      </c>
      <c r="G215" s="36">
        <v>15</v>
      </c>
      <c r="H215" s="36"/>
      <c r="I215" s="36"/>
      <c r="J215" s="36"/>
      <c r="K215" s="36"/>
      <c r="L215" s="34"/>
      <c r="M215" s="17"/>
      <c r="N215" s="35"/>
      <c r="O215" s="35"/>
      <c r="P215" s="35">
        <v>60</v>
      </c>
      <c r="Q215" s="35"/>
      <c r="R215" s="35"/>
      <c r="S215" s="35"/>
      <c r="T215" s="35"/>
    </row>
    <row r="216" spans="1:20" x14ac:dyDescent="0.2">
      <c r="A216" s="8" t="s">
        <v>205</v>
      </c>
      <c r="B216" s="8" t="s">
        <v>174</v>
      </c>
      <c r="D216" s="16">
        <v>15</v>
      </c>
      <c r="E216" s="16"/>
      <c r="F216" s="16"/>
      <c r="G216" s="16"/>
      <c r="H216" s="16"/>
      <c r="I216" s="16"/>
      <c r="J216" s="16"/>
      <c r="K216" s="16"/>
      <c r="L216" s="10"/>
      <c r="M216" s="17"/>
      <c r="N216" s="14"/>
      <c r="O216" s="14"/>
      <c r="P216" s="14">
        <v>15</v>
      </c>
      <c r="Q216" s="35"/>
      <c r="R216" s="35"/>
      <c r="T216" s="35"/>
    </row>
    <row r="217" spans="1:20" x14ac:dyDescent="0.2">
      <c r="A217" s="8" t="s">
        <v>191</v>
      </c>
      <c r="B217" s="8" t="s">
        <v>156</v>
      </c>
      <c r="D217" s="16">
        <v>15</v>
      </c>
      <c r="E217" s="16"/>
      <c r="F217" s="16"/>
      <c r="G217" s="16"/>
      <c r="H217" s="16"/>
      <c r="I217" s="16"/>
      <c r="J217" s="16"/>
      <c r="K217" s="16"/>
      <c r="L217" s="10"/>
      <c r="M217" s="17"/>
      <c r="N217" s="14"/>
      <c r="O217" s="14"/>
      <c r="P217" s="14">
        <v>15</v>
      </c>
      <c r="Q217" s="35"/>
      <c r="R217" s="35"/>
      <c r="T217" s="35"/>
    </row>
    <row r="218" spans="1:20" x14ac:dyDescent="0.2">
      <c r="A218" s="8" t="s">
        <v>56</v>
      </c>
      <c r="B218" s="8" t="s">
        <v>157</v>
      </c>
      <c r="C218" s="9" t="s">
        <v>75</v>
      </c>
      <c r="D218" s="9">
        <v>15</v>
      </c>
      <c r="E218" s="9">
        <v>15</v>
      </c>
      <c r="F218" s="9"/>
      <c r="G218" s="9"/>
      <c r="H218" s="9"/>
      <c r="I218" s="9"/>
      <c r="J218" s="16">
        <v>10</v>
      </c>
      <c r="K218" s="16"/>
      <c r="L218" s="10"/>
      <c r="M218" s="14"/>
      <c r="N218" s="14"/>
      <c r="O218" s="14"/>
      <c r="P218" s="14"/>
      <c r="Q218" s="35"/>
      <c r="R218" s="35"/>
      <c r="T218" s="35"/>
    </row>
    <row r="219" spans="1:20" x14ac:dyDescent="0.2">
      <c r="A219" s="8" t="s">
        <v>117</v>
      </c>
      <c r="B219" s="8" t="s">
        <v>94</v>
      </c>
      <c r="C219" s="15"/>
      <c r="D219" s="16">
        <v>500</v>
      </c>
      <c r="E219" s="16">
        <v>500</v>
      </c>
      <c r="F219" s="16"/>
      <c r="G219" s="16"/>
      <c r="H219" s="16"/>
      <c r="I219" s="16"/>
      <c r="J219" s="16"/>
      <c r="K219" s="16"/>
      <c r="L219" s="10"/>
      <c r="M219" s="17"/>
      <c r="N219" s="14">
        <v>1000</v>
      </c>
      <c r="O219" s="14"/>
      <c r="P219" s="14"/>
      <c r="Q219" s="35"/>
      <c r="R219" s="35"/>
      <c r="T219" s="35"/>
    </row>
    <row r="220" spans="1:20" x14ac:dyDescent="0.2">
      <c r="A220" s="8" t="s">
        <v>40</v>
      </c>
      <c r="B220" s="8" t="s">
        <v>178</v>
      </c>
      <c r="C220" s="9" t="s">
        <v>75</v>
      </c>
      <c r="D220" s="9">
        <v>15</v>
      </c>
      <c r="E220" s="9">
        <v>15</v>
      </c>
      <c r="F220" s="9"/>
      <c r="G220" s="9"/>
      <c r="H220" s="9"/>
      <c r="I220" s="9"/>
      <c r="J220" s="16"/>
      <c r="K220" s="16"/>
      <c r="L220" s="10"/>
      <c r="M220" s="14">
        <v>30</v>
      </c>
      <c r="N220" s="14"/>
      <c r="O220" s="14"/>
      <c r="P220" s="14"/>
      <c r="Q220" s="35"/>
      <c r="R220" s="35"/>
      <c r="T220" s="35"/>
    </row>
    <row r="221" spans="1:20" x14ac:dyDescent="0.2">
      <c r="A221" s="8" t="s">
        <v>41</v>
      </c>
      <c r="B221" s="8" t="s">
        <v>88</v>
      </c>
      <c r="C221" s="9" t="s">
        <v>75</v>
      </c>
      <c r="D221" s="9">
        <v>15</v>
      </c>
      <c r="E221" s="9">
        <v>15</v>
      </c>
      <c r="F221" s="9">
        <v>15</v>
      </c>
      <c r="G221" s="9">
        <v>15</v>
      </c>
      <c r="H221" s="9">
        <v>15</v>
      </c>
      <c r="I221" s="9"/>
      <c r="J221" s="16"/>
      <c r="K221" s="16"/>
      <c r="L221" s="10"/>
      <c r="M221" s="14"/>
      <c r="N221" s="14"/>
      <c r="O221" s="14"/>
      <c r="P221" s="14"/>
      <c r="Q221" s="35"/>
      <c r="R221" s="35"/>
      <c r="T221" s="35"/>
    </row>
    <row r="222" spans="1:20" x14ac:dyDescent="0.2">
      <c r="A222" s="8" t="s">
        <v>42</v>
      </c>
      <c r="B222" s="8" t="s">
        <v>157</v>
      </c>
      <c r="C222" s="9" t="s">
        <v>75</v>
      </c>
      <c r="D222" s="9">
        <v>15</v>
      </c>
      <c r="E222" s="9">
        <v>15</v>
      </c>
      <c r="F222" s="9">
        <v>15</v>
      </c>
      <c r="G222" s="9"/>
      <c r="H222" s="9"/>
      <c r="I222" s="9"/>
      <c r="J222" s="16"/>
      <c r="K222" s="16"/>
      <c r="L222" s="10"/>
      <c r="M222" s="14">
        <v>5</v>
      </c>
      <c r="N222" s="14"/>
      <c r="O222" s="14">
        <v>15</v>
      </c>
      <c r="P222" s="14"/>
      <c r="Q222" s="35"/>
      <c r="R222" s="35"/>
      <c r="T222" s="35"/>
    </row>
    <row r="223" spans="1:20" x14ac:dyDescent="0.2">
      <c r="A223" s="8" t="s">
        <v>168</v>
      </c>
      <c r="B223" s="8" t="s">
        <v>89</v>
      </c>
      <c r="D223" s="9">
        <v>500</v>
      </c>
      <c r="E223" s="9"/>
      <c r="F223" s="9"/>
      <c r="G223" s="9"/>
      <c r="H223" s="9"/>
      <c r="I223" s="9"/>
      <c r="J223" s="16"/>
      <c r="K223" s="16"/>
      <c r="L223" s="10"/>
      <c r="M223" s="14"/>
      <c r="N223" s="14"/>
      <c r="O223" s="14">
        <v>500</v>
      </c>
      <c r="P223" s="14"/>
      <c r="Q223" s="35"/>
      <c r="R223" s="35"/>
      <c r="T223" s="35"/>
    </row>
    <row r="224" spans="1:20" x14ac:dyDescent="0.2">
      <c r="A224" s="8" t="s">
        <v>202</v>
      </c>
      <c r="B224" s="8" t="s">
        <v>174</v>
      </c>
      <c r="D224" s="9">
        <v>15</v>
      </c>
      <c r="E224" s="9">
        <v>15</v>
      </c>
      <c r="F224" s="9"/>
      <c r="G224" s="9"/>
      <c r="H224" s="9"/>
      <c r="I224" s="9"/>
      <c r="J224" s="16"/>
      <c r="K224" s="16"/>
      <c r="L224" s="10"/>
      <c r="M224" s="14"/>
      <c r="N224" s="14"/>
      <c r="O224" s="14"/>
      <c r="P224" s="14">
        <v>30</v>
      </c>
      <c r="Q224" s="35"/>
      <c r="R224" s="35"/>
      <c r="T224" s="35"/>
    </row>
    <row r="225" spans="1:21" x14ac:dyDescent="0.2">
      <c r="A225" s="8" t="s">
        <v>125</v>
      </c>
      <c r="B225" s="8" t="s">
        <v>121</v>
      </c>
      <c r="D225" s="9">
        <v>500</v>
      </c>
      <c r="E225" s="9"/>
      <c r="F225" s="9"/>
      <c r="G225" s="9"/>
      <c r="H225" s="9"/>
      <c r="I225" s="9"/>
      <c r="J225" s="16"/>
      <c r="K225" s="16"/>
      <c r="L225" s="10"/>
      <c r="M225" s="14"/>
      <c r="N225" s="14"/>
      <c r="O225" s="14"/>
      <c r="P225" s="14"/>
      <c r="Q225" s="35"/>
      <c r="R225" s="35"/>
      <c r="T225" s="35"/>
    </row>
    <row r="226" spans="1:21" x14ac:dyDescent="0.2">
      <c r="A226" s="8" t="s">
        <v>166</v>
      </c>
      <c r="B226" s="8" t="s">
        <v>89</v>
      </c>
      <c r="D226" s="9">
        <v>500</v>
      </c>
      <c r="E226" s="9"/>
      <c r="F226" s="9"/>
      <c r="G226" s="9"/>
      <c r="H226" s="9"/>
      <c r="I226" s="9"/>
      <c r="J226" s="16"/>
      <c r="K226" s="16"/>
      <c r="L226" s="10"/>
      <c r="M226" s="14"/>
      <c r="N226" s="14"/>
      <c r="O226" s="14">
        <v>500</v>
      </c>
      <c r="P226" s="14"/>
      <c r="Q226" s="35"/>
      <c r="R226" s="35"/>
      <c r="T226" s="35"/>
    </row>
    <row r="227" spans="1:21" x14ac:dyDescent="0.2">
      <c r="A227" s="8" t="s">
        <v>43</v>
      </c>
      <c r="B227" s="8" t="s">
        <v>155</v>
      </c>
      <c r="C227" s="9" t="s">
        <v>75</v>
      </c>
      <c r="D227" s="9">
        <v>15</v>
      </c>
      <c r="E227" s="9">
        <v>15</v>
      </c>
      <c r="F227" s="9">
        <v>15</v>
      </c>
      <c r="G227" s="9"/>
      <c r="H227" s="9"/>
      <c r="I227" s="9"/>
      <c r="J227" s="16"/>
      <c r="K227" s="16"/>
      <c r="L227" s="10"/>
      <c r="M227" s="14"/>
      <c r="N227" s="14">
        <v>45</v>
      </c>
      <c r="O227" s="14"/>
      <c r="P227" s="14"/>
      <c r="Q227" s="35"/>
      <c r="R227" s="35"/>
      <c r="T227" s="35"/>
    </row>
    <row r="228" spans="1:21" x14ac:dyDescent="0.2">
      <c r="A228" s="8" t="s">
        <v>158</v>
      </c>
      <c r="B228" s="8" t="s">
        <v>159</v>
      </c>
      <c r="D228" s="9">
        <v>15</v>
      </c>
      <c r="E228" s="9">
        <v>15</v>
      </c>
      <c r="F228" s="9"/>
      <c r="G228" s="9"/>
      <c r="H228" s="9"/>
      <c r="I228" s="9"/>
      <c r="J228" s="16"/>
      <c r="K228" s="16"/>
      <c r="L228" s="10"/>
      <c r="M228" s="14"/>
      <c r="N228" s="14"/>
      <c r="O228" s="14">
        <v>30</v>
      </c>
      <c r="P228" s="14"/>
      <c r="Q228" s="35"/>
      <c r="R228" s="35"/>
      <c r="T228" s="35"/>
    </row>
    <row r="229" spans="1:21" x14ac:dyDescent="0.2">
      <c r="A229" s="8" t="s">
        <v>44</v>
      </c>
      <c r="B229" s="8" t="s">
        <v>89</v>
      </c>
      <c r="C229" s="9" t="s">
        <v>75</v>
      </c>
      <c r="D229" s="9">
        <v>15</v>
      </c>
      <c r="E229" s="9">
        <v>15</v>
      </c>
      <c r="F229" s="9"/>
      <c r="G229" s="9"/>
      <c r="H229" s="9"/>
      <c r="I229" s="9"/>
      <c r="J229" s="16"/>
      <c r="K229" s="16"/>
      <c r="L229" s="10"/>
      <c r="M229" s="14">
        <v>55</v>
      </c>
      <c r="N229" s="14"/>
      <c r="O229" s="14"/>
      <c r="P229" s="14"/>
      <c r="Q229" s="35"/>
      <c r="R229" s="35"/>
      <c r="T229" s="35"/>
    </row>
    <row r="230" spans="1:21" x14ac:dyDescent="0.2">
      <c r="C230" s="14"/>
      <c r="D230" s="14"/>
      <c r="E230" s="14"/>
      <c r="F230" s="14"/>
      <c r="G230" s="14"/>
      <c r="H230" s="14"/>
      <c r="I230" s="14"/>
      <c r="J230" s="14"/>
      <c r="K230" s="14"/>
      <c r="L230" s="34"/>
      <c r="M230" s="14"/>
      <c r="N230" s="14"/>
      <c r="O230" s="14"/>
      <c r="P230" s="14"/>
      <c r="Q230" s="35"/>
      <c r="R230" s="35"/>
      <c r="T230" s="35"/>
    </row>
    <row r="231" spans="1:21" x14ac:dyDescent="0.2">
      <c r="B231" s="5" t="s">
        <v>76</v>
      </c>
      <c r="C231" s="18">
        <f>COUNTA(C7:C229)</f>
        <v>69</v>
      </c>
      <c r="D231" s="18">
        <f>COUNTA(D5:D229)</f>
        <v>216</v>
      </c>
      <c r="E231" s="18">
        <f t="shared" ref="E231:H231" si="0">COUNTA(E5:E229)</f>
        <v>146</v>
      </c>
      <c r="F231" s="18">
        <f t="shared" si="0"/>
        <v>50</v>
      </c>
      <c r="G231" s="18">
        <f t="shared" si="0"/>
        <v>34</v>
      </c>
      <c r="H231" s="18">
        <f t="shared" si="0"/>
        <v>20</v>
      </c>
      <c r="I231" s="18">
        <f>COUNTA(I5:I229)</f>
        <v>10</v>
      </c>
      <c r="L231" s="34"/>
      <c r="M231" s="14"/>
      <c r="N231" s="14"/>
      <c r="Q231" s="35"/>
      <c r="R231" s="35"/>
      <c r="T231" s="35"/>
    </row>
    <row r="232" spans="1:21" x14ac:dyDescent="0.2">
      <c r="L232" s="14"/>
      <c r="M232" s="14"/>
      <c r="N232" s="14"/>
      <c r="T232" s="35"/>
    </row>
    <row r="233" spans="1:21" ht="13.5" thickBot="1" x14ac:dyDescent="0.25">
      <c r="K233" s="5" t="s">
        <v>118</v>
      </c>
      <c r="M233" s="6">
        <f t="shared" ref="M233:R233" si="1">SUMIF(M7:M229,"&lt;499",M7:M229)</f>
        <v>785</v>
      </c>
      <c r="N233" s="6">
        <f t="shared" si="1"/>
        <v>445</v>
      </c>
      <c r="O233" s="6">
        <f t="shared" si="1"/>
        <v>825</v>
      </c>
      <c r="P233" s="6">
        <f t="shared" si="1"/>
        <v>1460</v>
      </c>
      <c r="Q233" s="6">
        <f t="shared" si="1"/>
        <v>255</v>
      </c>
      <c r="R233" s="6">
        <f t="shared" si="1"/>
        <v>75</v>
      </c>
      <c r="S233" s="6">
        <f t="shared" ref="S233:U233" si="2">SUMIF(S7:S229,"&lt;499",S7:S229)</f>
        <v>60</v>
      </c>
      <c r="T233" s="6">
        <f t="shared" si="2"/>
        <v>0</v>
      </c>
      <c r="U233" s="6">
        <f t="shared" si="2"/>
        <v>30</v>
      </c>
    </row>
    <row r="234" spans="1:21" x14ac:dyDescent="0.2">
      <c r="K234" s="19"/>
      <c r="M234" s="14"/>
      <c r="N234" s="14"/>
      <c r="T234" s="35"/>
    </row>
    <row r="235" spans="1:21" ht="13.5" thickBot="1" x14ac:dyDescent="0.25">
      <c r="K235" s="5" t="s">
        <v>119</v>
      </c>
      <c r="M235" s="7">
        <f t="shared" ref="M235:R235" si="3">SUMIF(M4:M229,"&gt;499",M4:M229)</f>
        <v>20500</v>
      </c>
      <c r="N235" s="7">
        <f t="shared" si="3"/>
        <v>6000</v>
      </c>
      <c r="O235" s="7">
        <f t="shared" si="3"/>
        <v>5500</v>
      </c>
      <c r="P235" s="7">
        <f t="shared" si="3"/>
        <v>8000</v>
      </c>
      <c r="Q235" s="7">
        <f t="shared" si="3"/>
        <v>9500</v>
      </c>
      <c r="R235" s="7">
        <f t="shared" si="3"/>
        <v>0</v>
      </c>
      <c r="S235" s="7">
        <f t="shared" ref="S235:U235" si="4">SUMIF(S4:S229,"&gt;499",S4:S229)</f>
        <v>44000</v>
      </c>
      <c r="T235" s="7">
        <f t="shared" si="4"/>
        <v>8000</v>
      </c>
      <c r="U235" s="7">
        <f t="shared" si="4"/>
        <v>0</v>
      </c>
    </row>
    <row r="236" spans="1:21" s="32" customFormat="1" x14ac:dyDescent="0.2">
      <c r="C236" s="33"/>
      <c r="K236" s="5"/>
      <c r="M236" s="38"/>
      <c r="N236" s="38"/>
      <c r="O236" s="38"/>
      <c r="P236" s="38"/>
      <c r="S236" s="35"/>
      <c r="T236" s="35"/>
    </row>
    <row r="237" spans="1:21" x14ac:dyDescent="0.2">
      <c r="A237" s="21" t="s">
        <v>128</v>
      </c>
      <c r="M237" s="14"/>
      <c r="N237" s="14"/>
      <c r="T237" s="35"/>
    </row>
    <row r="238" spans="1:21" x14ac:dyDescent="0.2">
      <c r="A238" s="20" t="s">
        <v>243</v>
      </c>
      <c r="T238" s="35"/>
    </row>
    <row r="239" spans="1:21" x14ac:dyDescent="0.2">
      <c r="A239" s="20" t="s">
        <v>241</v>
      </c>
      <c r="T239" s="35"/>
    </row>
    <row r="240" spans="1:21" x14ac:dyDescent="0.2">
      <c r="A240" s="20" t="s">
        <v>154</v>
      </c>
      <c r="T240" s="35"/>
    </row>
    <row r="241" spans="1:20" s="32" customFormat="1" x14ac:dyDescent="0.2">
      <c r="A241" s="20" t="s">
        <v>239</v>
      </c>
      <c r="C241" s="33"/>
      <c r="S241" s="35"/>
      <c r="T241" s="35"/>
    </row>
    <row r="242" spans="1:20" x14ac:dyDescent="0.2">
      <c r="A242" s="20" t="s">
        <v>296</v>
      </c>
      <c r="M242" s="14"/>
      <c r="N242" s="14"/>
      <c r="T242" s="35"/>
    </row>
    <row r="243" spans="1:20" x14ac:dyDescent="0.2">
      <c r="A243" s="20" t="s">
        <v>297</v>
      </c>
      <c r="M243" s="14"/>
      <c r="N243" s="14"/>
      <c r="T243" s="35"/>
    </row>
    <row r="244" spans="1:20" x14ac:dyDescent="0.2">
      <c r="M244" s="14"/>
      <c r="N244" s="14"/>
      <c r="T244" s="35"/>
    </row>
    <row r="245" spans="1:20" x14ac:dyDescent="0.2">
      <c r="M245" s="14"/>
      <c r="N245" s="14"/>
      <c r="T245" s="35"/>
    </row>
    <row r="246" spans="1:20" x14ac:dyDescent="0.2">
      <c r="M246" s="14"/>
      <c r="N246" s="14"/>
      <c r="T246" s="35"/>
    </row>
    <row r="247" spans="1:20" x14ac:dyDescent="0.2">
      <c r="M247" s="14"/>
      <c r="N247" s="14"/>
      <c r="T247" s="35"/>
    </row>
    <row r="248" spans="1:20" x14ac:dyDescent="0.2">
      <c r="M248" s="14"/>
      <c r="N248" s="14"/>
      <c r="T248" s="35"/>
    </row>
    <row r="249" spans="1:20" x14ac:dyDescent="0.2">
      <c r="M249" s="14"/>
      <c r="N249" s="14"/>
      <c r="T249" s="35"/>
    </row>
    <row r="250" spans="1:20" x14ac:dyDescent="0.2">
      <c r="M250" s="14"/>
      <c r="N250" s="14"/>
      <c r="T250" s="35"/>
    </row>
    <row r="251" spans="1:20" x14ac:dyDescent="0.2">
      <c r="C251" s="8"/>
      <c r="M251" s="14"/>
      <c r="N251" s="14"/>
      <c r="T251" s="35"/>
    </row>
    <row r="252" spans="1:20" x14ac:dyDescent="0.2">
      <c r="C252" s="8"/>
      <c r="M252" s="14"/>
      <c r="N252" s="14"/>
      <c r="T252" s="35"/>
    </row>
    <row r="253" spans="1:20" x14ac:dyDescent="0.2">
      <c r="C253" s="8"/>
      <c r="M253" s="14"/>
      <c r="N253" s="14"/>
      <c r="T253" s="35"/>
    </row>
    <row r="254" spans="1:20" x14ac:dyDescent="0.2">
      <c r="C254" s="8"/>
      <c r="M254" s="14"/>
      <c r="N254" s="14"/>
      <c r="T254" s="35"/>
    </row>
    <row r="255" spans="1:20" x14ac:dyDescent="0.2">
      <c r="C255" s="8"/>
      <c r="M255" s="14"/>
      <c r="N255" s="14"/>
      <c r="T255" s="35"/>
    </row>
    <row r="256" spans="1:20" x14ac:dyDescent="0.2">
      <c r="C256" s="8"/>
      <c r="M256" s="14"/>
      <c r="N256" s="14"/>
      <c r="T256" s="35"/>
    </row>
    <row r="257" spans="3:20" x14ac:dyDescent="0.2">
      <c r="C257" s="8"/>
      <c r="M257" s="14"/>
      <c r="N257" s="14"/>
      <c r="T257" s="35"/>
    </row>
    <row r="258" spans="3:20" x14ac:dyDescent="0.2">
      <c r="T258" s="35"/>
    </row>
    <row r="259" spans="3:20" x14ac:dyDescent="0.2">
      <c r="T259" s="35"/>
    </row>
    <row r="260" spans="3:20" x14ac:dyDescent="0.2">
      <c r="T260" s="35"/>
    </row>
    <row r="261" spans="3:20" x14ac:dyDescent="0.2">
      <c r="T261" s="35"/>
    </row>
    <row r="262" spans="3:20" x14ac:dyDescent="0.2">
      <c r="T262" s="35"/>
    </row>
    <row r="263" spans="3:20" x14ac:dyDescent="0.2">
      <c r="T263" s="35"/>
    </row>
    <row r="264" spans="3:20" x14ac:dyDescent="0.2">
      <c r="T264" s="35"/>
    </row>
    <row r="265" spans="3:20" x14ac:dyDescent="0.2">
      <c r="T265" s="35"/>
    </row>
    <row r="266" spans="3:20" x14ac:dyDescent="0.2">
      <c r="T266" s="35"/>
    </row>
    <row r="267" spans="3:20" x14ac:dyDescent="0.2">
      <c r="T267" s="35"/>
    </row>
    <row r="268" spans="3:20" x14ac:dyDescent="0.2">
      <c r="T268" s="35"/>
    </row>
    <row r="269" spans="3:20" x14ac:dyDescent="0.2">
      <c r="T269" s="35"/>
    </row>
    <row r="270" spans="3:20" x14ac:dyDescent="0.2">
      <c r="T270" s="35"/>
    </row>
    <row r="271" spans="3:20" x14ac:dyDescent="0.2">
      <c r="T271" s="35"/>
    </row>
    <row r="272" spans="3:20" x14ac:dyDescent="0.2">
      <c r="T272" s="35"/>
    </row>
    <row r="273" spans="20:20" x14ac:dyDescent="0.2">
      <c r="T273" s="35"/>
    </row>
    <row r="274" spans="20:20" x14ac:dyDescent="0.2">
      <c r="T274" s="35"/>
    </row>
    <row r="275" spans="20:20" x14ac:dyDescent="0.2">
      <c r="T275" s="35"/>
    </row>
    <row r="276" spans="20:20" x14ac:dyDescent="0.2">
      <c r="T276" s="35"/>
    </row>
    <row r="277" spans="20:20" x14ac:dyDescent="0.2">
      <c r="T277" s="35"/>
    </row>
    <row r="278" spans="20:20" x14ac:dyDescent="0.2">
      <c r="T278" s="35"/>
    </row>
    <row r="279" spans="20:20" x14ac:dyDescent="0.2">
      <c r="T279" s="35"/>
    </row>
    <row r="280" spans="20:20" x14ac:dyDescent="0.2">
      <c r="T280" s="35"/>
    </row>
    <row r="281" spans="20:20" x14ac:dyDescent="0.2">
      <c r="T281" s="35"/>
    </row>
    <row r="282" spans="20:20" x14ac:dyDescent="0.2">
      <c r="T282" s="35"/>
    </row>
    <row r="283" spans="20:20" x14ac:dyDescent="0.2">
      <c r="T283" s="35"/>
    </row>
    <row r="284" spans="20:20" x14ac:dyDescent="0.2">
      <c r="T284" s="35"/>
    </row>
    <row r="285" spans="20:20" x14ac:dyDescent="0.2">
      <c r="T285" s="35"/>
    </row>
    <row r="286" spans="20:20" x14ac:dyDescent="0.2">
      <c r="T286" s="35"/>
    </row>
    <row r="287" spans="20:20" x14ac:dyDescent="0.2">
      <c r="T287" s="35"/>
    </row>
    <row r="288" spans="20:20" x14ac:dyDescent="0.2">
      <c r="T288" s="35"/>
    </row>
    <row r="289" spans="20:20" x14ac:dyDescent="0.2">
      <c r="T289" s="35"/>
    </row>
    <row r="290" spans="20:20" x14ac:dyDescent="0.2">
      <c r="T290" s="35"/>
    </row>
    <row r="291" spans="20:20" x14ac:dyDescent="0.2">
      <c r="T291" s="35"/>
    </row>
    <row r="292" spans="20:20" x14ac:dyDescent="0.2">
      <c r="T292" s="35"/>
    </row>
    <row r="293" spans="20:20" x14ac:dyDescent="0.2">
      <c r="T293" s="35"/>
    </row>
    <row r="294" spans="20:20" x14ac:dyDescent="0.2">
      <c r="T294" s="35"/>
    </row>
    <row r="295" spans="20:20" x14ac:dyDescent="0.2">
      <c r="T295" s="35"/>
    </row>
    <row r="296" spans="20:20" x14ac:dyDescent="0.2">
      <c r="T296" s="35"/>
    </row>
    <row r="297" spans="20:20" x14ac:dyDescent="0.2">
      <c r="T297" s="35"/>
    </row>
    <row r="298" spans="20:20" x14ac:dyDescent="0.2">
      <c r="T298" s="35"/>
    </row>
    <row r="299" spans="20:20" x14ac:dyDescent="0.2">
      <c r="T299" s="35"/>
    </row>
    <row r="300" spans="20:20" x14ac:dyDescent="0.2">
      <c r="T300" s="35"/>
    </row>
    <row r="301" spans="20:20" x14ac:dyDescent="0.2">
      <c r="T301" s="35"/>
    </row>
    <row r="302" spans="20:20" x14ac:dyDescent="0.2">
      <c r="T302" s="35"/>
    </row>
    <row r="303" spans="20:20" x14ac:dyDescent="0.2">
      <c r="T303" s="35"/>
    </row>
    <row r="304" spans="20:20" x14ac:dyDescent="0.2">
      <c r="T304" s="35"/>
    </row>
    <row r="305" spans="20:20" x14ac:dyDescent="0.2">
      <c r="T305" s="35"/>
    </row>
    <row r="306" spans="20:20" x14ac:dyDescent="0.2">
      <c r="T306" s="35"/>
    </row>
    <row r="307" spans="20:20" x14ac:dyDescent="0.2">
      <c r="T307" s="35"/>
    </row>
    <row r="308" spans="20:20" x14ac:dyDescent="0.2">
      <c r="T308" s="35"/>
    </row>
    <row r="309" spans="20:20" x14ac:dyDescent="0.2">
      <c r="T309" s="35"/>
    </row>
    <row r="310" spans="20:20" x14ac:dyDescent="0.2">
      <c r="T310" s="35"/>
    </row>
    <row r="311" spans="20:20" x14ac:dyDescent="0.2">
      <c r="T311" s="35"/>
    </row>
    <row r="312" spans="20:20" x14ac:dyDescent="0.2">
      <c r="T312" s="35"/>
    </row>
    <row r="313" spans="20:20" x14ac:dyDescent="0.2">
      <c r="T313" s="35"/>
    </row>
    <row r="314" spans="20:20" x14ac:dyDescent="0.2">
      <c r="T314" s="35"/>
    </row>
    <row r="315" spans="20:20" x14ac:dyDescent="0.2">
      <c r="T315" s="35"/>
    </row>
    <row r="316" spans="20:20" x14ac:dyDescent="0.2">
      <c r="T316" s="35"/>
    </row>
    <row r="317" spans="20:20" x14ac:dyDescent="0.2">
      <c r="T317" s="35"/>
    </row>
    <row r="318" spans="20:20" x14ac:dyDescent="0.2">
      <c r="T318" s="35"/>
    </row>
    <row r="319" spans="20:20" x14ac:dyDescent="0.2">
      <c r="T319" s="35"/>
    </row>
    <row r="320" spans="20:20" x14ac:dyDescent="0.2">
      <c r="T320" s="35"/>
    </row>
    <row r="321" spans="20:20" x14ac:dyDescent="0.2">
      <c r="T321" s="35"/>
    </row>
    <row r="322" spans="20:20" x14ac:dyDescent="0.2">
      <c r="T322" s="35"/>
    </row>
    <row r="323" spans="20:20" x14ac:dyDescent="0.2">
      <c r="T323" s="35"/>
    </row>
    <row r="324" spans="20:20" x14ac:dyDescent="0.2">
      <c r="T324" s="35"/>
    </row>
    <row r="325" spans="20:20" x14ac:dyDescent="0.2">
      <c r="T325" s="35"/>
    </row>
    <row r="326" spans="20:20" x14ac:dyDescent="0.2">
      <c r="T326" s="35"/>
    </row>
    <row r="327" spans="20:20" x14ac:dyDescent="0.2">
      <c r="T327" s="35"/>
    </row>
    <row r="328" spans="20:20" x14ac:dyDescent="0.2">
      <c r="T328" s="35"/>
    </row>
    <row r="329" spans="20:20" x14ac:dyDescent="0.2">
      <c r="T329" s="35"/>
    </row>
    <row r="330" spans="20:20" x14ac:dyDescent="0.2">
      <c r="T330" s="35"/>
    </row>
    <row r="331" spans="20:20" x14ac:dyDescent="0.2">
      <c r="T331" s="35"/>
    </row>
    <row r="332" spans="20:20" x14ac:dyDescent="0.2">
      <c r="T332" s="35"/>
    </row>
    <row r="333" spans="20:20" x14ac:dyDescent="0.2">
      <c r="T333" s="35"/>
    </row>
    <row r="334" spans="20:20" x14ac:dyDescent="0.2">
      <c r="T334" s="35"/>
    </row>
    <row r="335" spans="20:20" x14ac:dyDescent="0.2">
      <c r="T335" s="35"/>
    </row>
    <row r="336" spans="20:20" x14ac:dyDescent="0.2">
      <c r="T336" s="35"/>
    </row>
    <row r="337" spans="20:20" x14ac:dyDescent="0.2">
      <c r="T337" s="35"/>
    </row>
    <row r="338" spans="20:20" x14ac:dyDescent="0.2">
      <c r="T338" s="35"/>
    </row>
    <row r="339" spans="20:20" x14ac:dyDescent="0.2">
      <c r="T339" s="35"/>
    </row>
    <row r="340" spans="20:20" x14ac:dyDescent="0.2">
      <c r="T340" s="35"/>
    </row>
    <row r="341" spans="20:20" x14ac:dyDescent="0.2">
      <c r="T341" s="35"/>
    </row>
    <row r="342" spans="20:20" x14ac:dyDescent="0.2">
      <c r="T342" s="35"/>
    </row>
    <row r="343" spans="20:20" x14ac:dyDescent="0.2">
      <c r="T343" s="35"/>
    </row>
    <row r="344" spans="20:20" x14ac:dyDescent="0.2">
      <c r="T344" s="35"/>
    </row>
    <row r="345" spans="20:20" x14ac:dyDescent="0.2">
      <c r="T345" s="35"/>
    </row>
    <row r="346" spans="20:20" x14ac:dyDescent="0.2">
      <c r="T346" s="35"/>
    </row>
    <row r="347" spans="20:20" x14ac:dyDescent="0.2">
      <c r="T347" s="35"/>
    </row>
    <row r="348" spans="20:20" x14ac:dyDescent="0.2">
      <c r="T348" s="35"/>
    </row>
    <row r="349" spans="20:20" x14ac:dyDescent="0.2">
      <c r="T349" s="35"/>
    </row>
    <row r="350" spans="20:20" x14ac:dyDescent="0.2">
      <c r="T350" s="35"/>
    </row>
    <row r="351" spans="20:20" x14ac:dyDescent="0.2">
      <c r="T351" s="35"/>
    </row>
    <row r="352" spans="20:20" x14ac:dyDescent="0.2">
      <c r="T352" s="35"/>
    </row>
    <row r="353" spans="20:20" x14ac:dyDescent="0.2">
      <c r="T353" s="35"/>
    </row>
    <row r="354" spans="20:20" x14ac:dyDescent="0.2">
      <c r="T354" s="35"/>
    </row>
    <row r="355" spans="20:20" x14ac:dyDescent="0.2">
      <c r="T355" s="35"/>
    </row>
    <row r="356" spans="20:20" x14ac:dyDescent="0.2">
      <c r="T356" s="35"/>
    </row>
    <row r="357" spans="20:20" x14ac:dyDescent="0.2">
      <c r="T357" s="35"/>
    </row>
    <row r="358" spans="20:20" x14ac:dyDescent="0.2">
      <c r="T358" s="35"/>
    </row>
    <row r="359" spans="20:20" x14ac:dyDescent="0.2">
      <c r="T359" s="35"/>
    </row>
    <row r="360" spans="20:20" x14ac:dyDescent="0.2">
      <c r="T360" s="35"/>
    </row>
    <row r="361" spans="20:20" x14ac:dyDescent="0.2">
      <c r="T361" s="35"/>
    </row>
    <row r="362" spans="20:20" x14ac:dyDescent="0.2">
      <c r="T362" s="35"/>
    </row>
    <row r="363" spans="20:20" x14ac:dyDescent="0.2">
      <c r="T363" s="35"/>
    </row>
    <row r="364" spans="20:20" x14ac:dyDescent="0.2">
      <c r="T364" s="35"/>
    </row>
    <row r="365" spans="20:20" x14ac:dyDescent="0.2">
      <c r="T365" s="35"/>
    </row>
    <row r="366" spans="20:20" x14ac:dyDescent="0.2">
      <c r="T366" s="35"/>
    </row>
    <row r="367" spans="20:20" x14ac:dyDescent="0.2">
      <c r="T367" s="35"/>
    </row>
    <row r="368" spans="20:20" x14ac:dyDescent="0.2">
      <c r="T368" s="35"/>
    </row>
    <row r="369" spans="20:20" x14ac:dyDescent="0.2">
      <c r="T369" s="35"/>
    </row>
    <row r="370" spans="20:20" x14ac:dyDescent="0.2">
      <c r="T370" s="35"/>
    </row>
    <row r="371" spans="20:20" x14ac:dyDescent="0.2">
      <c r="T371" s="35"/>
    </row>
    <row r="372" spans="20:20" x14ac:dyDescent="0.2">
      <c r="T372" s="35"/>
    </row>
    <row r="373" spans="20:20" x14ac:dyDescent="0.2">
      <c r="T373" s="35"/>
    </row>
    <row r="374" spans="20:20" x14ac:dyDescent="0.2">
      <c r="T374" s="35"/>
    </row>
    <row r="375" spans="20:20" x14ac:dyDescent="0.2">
      <c r="T375" s="35"/>
    </row>
    <row r="376" spans="20:20" x14ac:dyDescent="0.2">
      <c r="T376" s="35"/>
    </row>
    <row r="377" spans="20:20" x14ac:dyDescent="0.2">
      <c r="T377" s="35"/>
    </row>
    <row r="378" spans="20:20" x14ac:dyDescent="0.2">
      <c r="T378" s="35"/>
    </row>
    <row r="379" spans="20:20" x14ac:dyDescent="0.2">
      <c r="T379" s="35"/>
    </row>
    <row r="380" spans="20:20" x14ac:dyDescent="0.2">
      <c r="T380" s="35"/>
    </row>
    <row r="381" spans="20:20" x14ac:dyDescent="0.2">
      <c r="T381" s="35"/>
    </row>
    <row r="382" spans="20:20" x14ac:dyDescent="0.2">
      <c r="T382" s="35"/>
    </row>
    <row r="383" spans="20:20" x14ac:dyDescent="0.2">
      <c r="T383" s="35"/>
    </row>
    <row r="384" spans="20:20" x14ac:dyDescent="0.2">
      <c r="T384" s="35"/>
    </row>
    <row r="385" spans="20:20" x14ac:dyDescent="0.2">
      <c r="T385" s="35"/>
    </row>
    <row r="386" spans="20:20" x14ac:dyDescent="0.2">
      <c r="T386" s="35"/>
    </row>
    <row r="387" spans="20:20" x14ac:dyDescent="0.2">
      <c r="T387" s="35"/>
    </row>
    <row r="388" spans="20:20" x14ac:dyDescent="0.2">
      <c r="T388" s="35"/>
    </row>
    <row r="389" spans="20:20" x14ac:dyDescent="0.2">
      <c r="T389" s="35"/>
    </row>
    <row r="390" spans="20:20" x14ac:dyDescent="0.2">
      <c r="T390" s="35"/>
    </row>
    <row r="391" spans="20:20" x14ac:dyDescent="0.2">
      <c r="T391" s="35"/>
    </row>
    <row r="392" spans="20:20" x14ac:dyDescent="0.2">
      <c r="T392" s="35"/>
    </row>
    <row r="393" spans="20:20" x14ac:dyDescent="0.2">
      <c r="T393" s="35"/>
    </row>
    <row r="394" spans="20:20" x14ac:dyDescent="0.2">
      <c r="T394" s="35"/>
    </row>
    <row r="395" spans="20:20" x14ac:dyDescent="0.2">
      <c r="T395" s="35"/>
    </row>
    <row r="396" spans="20:20" x14ac:dyDescent="0.2">
      <c r="T396" s="35"/>
    </row>
    <row r="397" spans="20:20" x14ac:dyDescent="0.2">
      <c r="T397" s="35"/>
    </row>
    <row r="398" spans="20:20" x14ac:dyDescent="0.2">
      <c r="T398" s="35"/>
    </row>
    <row r="399" spans="20:20" x14ac:dyDescent="0.2">
      <c r="T399" s="35"/>
    </row>
    <row r="400" spans="20:20" x14ac:dyDescent="0.2">
      <c r="T400" s="35"/>
    </row>
    <row r="401" spans="20:20" x14ac:dyDescent="0.2">
      <c r="T401" s="35"/>
    </row>
    <row r="402" spans="20:20" x14ac:dyDescent="0.2">
      <c r="T402" s="35"/>
    </row>
    <row r="403" spans="20:20" x14ac:dyDescent="0.2">
      <c r="T403" s="35"/>
    </row>
    <row r="404" spans="20:20" x14ac:dyDescent="0.2">
      <c r="T404" s="35"/>
    </row>
    <row r="405" spans="20:20" x14ac:dyDescent="0.2">
      <c r="T405" s="35"/>
    </row>
    <row r="406" spans="20:20" x14ac:dyDescent="0.2">
      <c r="T406" s="35"/>
    </row>
    <row r="407" spans="20:20" x14ac:dyDescent="0.2">
      <c r="T407" s="35"/>
    </row>
    <row r="408" spans="20:20" x14ac:dyDescent="0.2">
      <c r="T408" s="35"/>
    </row>
    <row r="409" spans="20:20" x14ac:dyDescent="0.2">
      <c r="T409" s="35"/>
    </row>
    <row r="410" spans="20:20" x14ac:dyDescent="0.2">
      <c r="T410" s="35"/>
    </row>
    <row r="411" spans="20:20" x14ac:dyDescent="0.2">
      <c r="T411" s="35"/>
    </row>
    <row r="412" spans="20:20" x14ac:dyDescent="0.2">
      <c r="T412" s="35"/>
    </row>
    <row r="413" spans="20:20" x14ac:dyDescent="0.2">
      <c r="T413" s="35"/>
    </row>
    <row r="414" spans="20:20" x14ac:dyDescent="0.2">
      <c r="T414" s="35"/>
    </row>
    <row r="415" spans="20:20" x14ac:dyDescent="0.2">
      <c r="T415" s="35"/>
    </row>
    <row r="416" spans="20:20" x14ac:dyDescent="0.2">
      <c r="T416" s="35"/>
    </row>
    <row r="417" spans="20:20" x14ac:dyDescent="0.2">
      <c r="T417" s="35"/>
    </row>
    <row r="418" spans="20:20" x14ac:dyDescent="0.2">
      <c r="T418" s="35"/>
    </row>
    <row r="419" spans="20:20" x14ac:dyDescent="0.2">
      <c r="T419" s="35"/>
    </row>
    <row r="420" spans="20:20" x14ac:dyDescent="0.2">
      <c r="T420" s="35"/>
    </row>
    <row r="421" spans="20:20" x14ac:dyDescent="0.2">
      <c r="T421" s="35"/>
    </row>
    <row r="422" spans="20:20" x14ac:dyDescent="0.2">
      <c r="T422" s="35"/>
    </row>
    <row r="423" spans="20:20" x14ac:dyDescent="0.2">
      <c r="T423" s="35"/>
    </row>
    <row r="424" spans="20:20" x14ac:dyDescent="0.2">
      <c r="T424" s="35"/>
    </row>
    <row r="425" spans="20:20" x14ac:dyDescent="0.2">
      <c r="T425" s="35"/>
    </row>
    <row r="426" spans="20:20" x14ac:dyDescent="0.2">
      <c r="T426" s="35"/>
    </row>
    <row r="427" spans="20:20" x14ac:dyDescent="0.2">
      <c r="T427" s="35"/>
    </row>
    <row r="428" spans="20:20" x14ac:dyDescent="0.2">
      <c r="T428" s="35"/>
    </row>
    <row r="429" spans="20:20" x14ac:dyDescent="0.2">
      <c r="T429" s="35"/>
    </row>
    <row r="430" spans="20:20" x14ac:dyDescent="0.2">
      <c r="T430" s="35"/>
    </row>
    <row r="431" spans="20:20" x14ac:dyDescent="0.2">
      <c r="T431" s="35"/>
    </row>
    <row r="432" spans="20:20" x14ac:dyDescent="0.2">
      <c r="T432" s="35"/>
    </row>
    <row r="433" spans="20:20" x14ac:dyDescent="0.2">
      <c r="T433" s="35"/>
    </row>
    <row r="434" spans="20:20" x14ac:dyDescent="0.2">
      <c r="T434" s="35"/>
    </row>
    <row r="435" spans="20:20" x14ac:dyDescent="0.2">
      <c r="T435" s="35"/>
    </row>
    <row r="436" spans="20:20" x14ac:dyDescent="0.2">
      <c r="T436" s="35"/>
    </row>
    <row r="437" spans="20:20" x14ac:dyDescent="0.2">
      <c r="T437" s="35"/>
    </row>
    <row r="438" spans="20:20" x14ac:dyDescent="0.2">
      <c r="T438" s="35"/>
    </row>
    <row r="439" spans="20:20" x14ac:dyDescent="0.2">
      <c r="T439" s="35"/>
    </row>
    <row r="440" spans="20:20" x14ac:dyDescent="0.2">
      <c r="T440" s="35"/>
    </row>
    <row r="441" spans="20:20" x14ac:dyDescent="0.2">
      <c r="T441" s="35"/>
    </row>
    <row r="442" spans="20:20" x14ac:dyDescent="0.2">
      <c r="T442" s="35"/>
    </row>
    <row r="443" spans="20:20" x14ac:dyDescent="0.2">
      <c r="T443" s="35"/>
    </row>
    <row r="444" spans="20:20" x14ac:dyDescent="0.2">
      <c r="T444" s="35"/>
    </row>
    <row r="445" spans="20:20" x14ac:dyDescent="0.2">
      <c r="T445" s="35"/>
    </row>
    <row r="446" spans="20:20" x14ac:dyDescent="0.2">
      <c r="T446" s="35"/>
    </row>
    <row r="447" spans="20:20" x14ac:dyDescent="0.2">
      <c r="T447" s="35"/>
    </row>
    <row r="448" spans="20:20" x14ac:dyDescent="0.2">
      <c r="T448" s="35"/>
    </row>
    <row r="449" spans="20:20" x14ac:dyDescent="0.2">
      <c r="T449" s="35"/>
    </row>
    <row r="450" spans="20:20" x14ac:dyDescent="0.2">
      <c r="T450" s="35"/>
    </row>
    <row r="451" spans="20:20" x14ac:dyDescent="0.2">
      <c r="T451" s="35"/>
    </row>
    <row r="452" spans="20:20" x14ac:dyDescent="0.2">
      <c r="T452" s="35"/>
    </row>
    <row r="453" spans="20:20" x14ac:dyDescent="0.2">
      <c r="T453" s="35"/>
    </row>
    <row r="454" spans="20:20" x14ac:dyDescent="0.2">
      <c r="T454" s="35"/>
    </row>
    <row r="455" spans="20:20" x14ac:dyDescent="0.2">
      <c r="T455" s="35"/>
    </row>
    <row r="456" spans="20:20" x14ac:dyDescent="0.2">
      <c r="T456" s="35"/>
    </row>
    <row r="457" spans="20:20" x14ac:dyDescent="0.2">
      <c r="T457" s="35"/>
    </row>
    <row r="458" spans="20:20" x14ac:dyDescent="0.2">
      <c r="T458" s="35"/>
    </row>
    <row r="459" spans="20:20" x14ac:dyDescent="0.2">
      <c r="T459" s="35"/>
    </row>
    <row r="460" spans="20:20" x14ac:dyDescent="0.2">
      <c r="T460" s="35"/>
    </row>
    <row r="461" spans="20:20" x14ac:dyDescent="0.2">
      <c r="T461" s="35"/>
    </row>
    <row r="462" spans="20:20" x14ac:dyDescent="0.2">
      <c r="T462" s="35"/>
    </row>
    <row r="463" spans="20:20" x14ac:dyDescent="0.2">
      <c r="T463" s="35"/>
    </row>
    <row r="464" spans="20:20" x14ac:dyDescent="0.2">
      <c r="T464" s="35"/>
    </row>
    <row r="465" spans="20:20" x14ac:dyDescent="0.2">
      <c r="T465" s="35"/>
    </row>
    <row r="466" spans="20:20" x14ac:dyDescent="0.2">
      <c r="T466" s="35"/>
    </row>
    <row r="467" spans="20:20" x14ac:dyDescent="0.2">
      <c r="T467" s="35"/>
    </row>
    <row r="468" spans="20:20" x14ac:dyDescent="0.2">
      <c r="T468" s="35"/>
    </row>
    <row r="469" spans="20:20" x14ac:dyDescent="0.2">
      <c r="T469" s="35"/>
    </row>
    <row r="470" spans="20:20" x14ac:dyDescent="0.2">
      <c r="T470" s="35"/>
    </row>
    <row r="471" spans="20:20" x14ac:dyDescent="0.2">
      <c r="T471" s="35"/>
    </row>
    <row r="472" spans="20:20" x14ac:dyDescent="0.2">
      <c r="T472" s="35"/>
    </row>
    <row r="473" spans="20:20" x14ac:dyDescent="0.2">
      <c r="T473" s="35"/>
    </row>
    <row r="474" spans="20:20" x14ac:dyDescent="0.2">
      <c r="T474" s="35"/>
    </row>
    <row r="475" spans="20:20" x14ac:dyDescent="0.2">
      <c r="T475" s="35"/>
    </row>
    <row r="476" spans="20:20" x14ac:dyDescent="0.2">
      <c r="T476" s="35"/>
    </row>
    <row r="477" spans="20:20" x14ac:dyDescent="0.2">
      <c r="T477" s="35"/>
    </row>
    <row r="478" spans="20:20" x14ac:dyDescent="0.2">
      <c r="T478" s="35"/>
    </row>
    <row r="479" spans="20:20" x14ac:dyDescent="0.2">
      <c r="T479" s="35"/>
    </row>
    <row r="480" spans="20:20" x14ac:dyDescent="0.2">
      <c r="T480" s="35"/>
    </row>
    <row r="481" spans="20:20" x14ac:dyDescent="0.2">
      <c r="T481" s="35"/>
    </row>
    <row r="482" spans="20:20" x14ac:dyDescent="0.2">
      <c r="T482" s="35"/>
    </row>
    <row r="483" spans="20:20" x14ac:dyDescent="0.2">
      <c r="T483" s="35"/>
    </row>
    <row r="484" spans="20:20" x14ac:dyDescent="0.2">
      <c r="T484" s="35"/>
    </row>
    <row r="485" spans="20:20" x14ac:dyDescent="0.2">
      <c r="T485" s="35"/>
    </row>
    <row r="486" spans="20:20" x14ac:dyDescent="0.2">
      <c r="T486" s="35"/>
    </row>
    <row r="487" spans="20:20" x14ac:dyDescent="0.2">
      <c r="T487" s="35"/>
    </row>
    <row r="488" spans="20:20" x14ac:dyDescent="0.2">
      <c r="T488" s="35"/>
    </row>
    <row r="489" spans="20:20" x14ac:dyDescent="0.2">
      <c r="T489" s="35"/>
    </row>
    <row r="490" spans="20:20" x14ac:dyDescent="0.2">
      <c r="T490" s="35"/>
    </row>
    <row r="491" spans="20:20" x14ac:dyDescent="0.2">
      <c r="T491" s="35"/>
    </row>
    <row r="492" spans="20:20" x14ac:dyDescent="0.2">
      <c r="T492" s="35"/>
    </row>
    <row r="493" spans="20:20" x14ac:dyDescent="0.2">
      <c r="T493" s="35"/>
    </row>
    <row r="494" spans="20:20" x14ac:dyDescent="0.2">
      <c r="T494" s="35"/>
    </row>
    <row r="495" spans="20:20" x14ac:dyDescent="0.2">
      <c r="T495" s="35"/>
    </row>
    <row r="496" spans="20:20" x14ac:dyDescent="0.2">
      <c r="T496" s="35"/>
    </row>
    <row r="497" spans="20:20" x14ac:dyDescent="0.2">
      <c r="T497" s="35"/>
    </row>
    <row r="498" spans="20:20" x14ac:dyDescent="0.2">
      <c r="T498" s="35"/>
    </row>
    <row r="499" spans="20:20" x14ac:dyDescent="0.2">
      <c r="T499" s="35"/>
    </row>
    <row r="500" spans="20:20" x14ac:dyDescent="0.2">
      <c r="T500" s="35"/>
    </row>
    <row r="501" spans="20:20" x14ac:dyDescent="0.2">
      <c r="T501" s="35"/>
    </row>
    <row r="502" spans="20:20" x14ac:dyDescent="0.2">
      <c r="T502" s="35"/>
    </row>
    <row r="503" spans="20:20" x14ac:dyDescent="0.2">
      <c r="T503" s="35"/>
    </row>
    <row r="504" spans="20:20" x14ac:dyDescent="0.2">
      <c r="T504" s="35"/>
    </row>
    <row r="505" spans="20:20" x14ac:dyDescent="0.2">
      <c r="T505" s="35"/>
    </row>
    <row r="506" spans="20:20" x14ac:dyDescent="0.2">
      <c r="T506" s="35"/>
    </row>
    <row r="507" spans="20:20" x14ac:dyDescent="0.2">
      <c r="T507" s="35"/>
    </row>
    <row r="508" spans="20:20" x14ac:dyDescent="0.2">
      <c r="T508" s="35"/>
    </row>
    <row r="509" spans="20:20" x14ac:dyDescent="0.2">
      <c r="T509" s="35"/>
    </row>
    <row r="510" spans="20:20" x14ac:dyDescent="0.2">
      <c r="T510" s="35"/>
    </row>
    <row r="511" spans="20:20" x14ac:dyDescent="0.2">
      <c r="T511" s="35"/>
    </row>
    <row r="512" spans="20:20" x14ac:dyDescent="0.2">
      <c r="T512" s="35"/>
    </row>
    <row r="513" spans="20:20" x14ac:dyDescent="0.2">
      <c r="T513" s="35"/>
    </row>
    <row r="514" spans="20:20" x14ac:dyDescent="0.2">
      <c r="T514" s="35"/>
    </row>
    <row r="515" spans="20:20" x14ac:dyDescent="0.2">
      <c r="T515" s="35"/>
    </row>
    <row r="516" spans="20:20" x14ac:dyDescent="0.2">
      <c r="T516" s="35"/>
    </row>
    <row r="517" spans="20:20" x14ac:dyDescent="0.2">
      <c r="T517" s="35"/>
    </row>
    <row r="518" spans="20:20" x14ac:dyDescent="0.2">
      <c r="T518" s="35"/>
    </row>
    <row r="519" spans="20:20" x14ac:dyDescent="0.2">
      <c r="T519" s="35"/>
    </row>
    <row r="520" spans="20:20" x14ac:dyDescent="0.2">
      <c r="T520" s="35"/>
    </row>
    <row r="521" spans="20:20" x14ac:dyDescent="0.2">
      <c r="T521" s="35"/>
    </row>
    <row r="522" spans="20:20" x14ac:dyDescent="0.2">
      <c r="T522" s="35"/>
    </row>
    <row r="523" spans="20:20" x14ac:dyDescent="0.2">
      <c r="T523" s="35"/>
    </row>
    <row r="524" spans="20:20" x14ac:dyDescent="0.2">
      <c r="T524" s="35"/>
    </row>
    <row r="525" spans="20:20" x14ac:dyDescent="0.2">
      <c r="T525" s="35"/>
    </row>
    <row r="526" spans="20:20" x14ac:dyDescent="0.2">
      <c r="T526" s="35"/>
    </row>
    <row r="527" spans="20:20" x14ac:dyDescent="0.2">
      <c r="T527" s="35"/>
    </row>
    <row r="528" spans="20:20" x14ac:dyDescent="0.2">
      <c r="T528" s="35"/>
    </row>
    <row r="529" spans="20:20" x14ac:dyDescent="0.2">
      <c r="T529" s="35"/>
    </row>
    <row r="530" spans="20:20" x14ac:dyDescent="0.2">
      <c r="T530" s="35"/>
    </row>
    <row r="531" spans="20:20" x14ac:dyDescent="0.2">
      <c r="T531" s="35"/>
    </row>
    <row r="532" spans="20:20" x14ac:dyDescent="0.2">
      <c r="T532" s="35"/>
    </row>
    <row r="533" spans="20:20" x14ac:dyDescent="0.2">
      <c r="T533" s="35"/>
    </row>
    <row r="534" spans="20:20" x14ac:dyDescent="0.2">
      <c r="T534" s="35"/>
    </row>
    <row r="535" spans="20:20" x14ac:dyDescent="0.2">
      <c r="T535" s="35"/>
    </row>
    <row r="536" spans="20:20" x14ac:dyDescent="0.2">
      <c r="T536" s="35"/>
    </row>
    <row r="537" spans="20:20" x14ac:dyDescent="0.2">
      <c r="T537" s="35"/>
    </row>
    <row r="538" spans="20:20" x14ac:dyDescent="0.2">
      <c r="T538" s="35"/>
    </row>
    <row r="539" spans="20:20" x14ac:dyDescent="0.2">
      <c r="T539" s="35"/>
    </row>
    <row r="540" spans="20:20" x14ac:dyDescent="0.2">
      <c r="T540" s="35"/>
    </row>
    <row r="541" spans="20:20" x14ac:dyDescent="0.2">
      <c r="T541" s="35"/>
    </row>
    <row r="542" spans="20:20" x14ac:dyDescent="0.2">
      <c r="T542" s="35"/>
    </row>
    <row r="543" spans="20:20" x14ac:dyDescent="0.2">
      <c r="T543" s="35"/>
    </row>
    <row r="544" spans="20:20" x14ac:dyDescent="0.2">
      <c r="T544" s="35"/>
    </row>
    <row r="545" spans="20:20" x14ac:dyDescent="0.2">
      <c r="T545" s="35"/>
    </row>
    <row r="546" spans="20:20" x14ac:dyDescent="0.2">
      <c r="T546" s="35"/>
    </row>
    <row r="547" spans="20:20" x14ac:dyDescent="0.2">
      <c r="T547" s="35"/>
    </row>
    <row r="548" spans="20:20" x14ac:dyDescent="0.2">
      <c r="T548" s="35"/>
    </row>
    <row r="549" spans="20:20" x14ac:dyDescent="0.2">
      <c r="T549" s="35"/>
    </row>
    <row r="550" spans="20:20" x14ac:dyDescent="0.2">
      <c r="T550" s="35"/>
    </row>
    <row r="551" spans="20:20" x14ac:dyDescent="0.2">
      <c r="T551" s="35"/>
    </row>
    <row r="552" spans="20:20" x14ac:dyDescent="0.2">
      <c r="T552" s="35"/>
    </row>
    <row r="553" spans="20:20" x14ac:dyDescent="0.2">
      <c r="T553" s="35"/>
    </row>
    <row r="554" spans="20:20" x14ac:dyDescent="0.2">
      <c r="T554" s="35"/>
    </row>
    <row r="555" spans="20:20" x14ac:dyDescent="0.2">
      <c r="T555" s="35"/>
    </row>
    <row r="556" spans="20:20" x14ac:dyDescent="0.2">
      <c r="T556" s="35"/>
    </row>
    <row r="557" spans="20:20" x14ac:dyDescent="0.2">
      <c r="T557" s="35"/>
    </row>
    <row r="558" spans="20:20" x14ac:dyDescent="0.2">
      <c r="T558" s="35"/>
    </row>
    <row r="559" spans="20:20" x14ac:dyDescent="0.2">
      <c r="T559" s="35"/>
    </row>
    <row r="560" spans="20:20" x14ac:dyDescent="0.2">
      <c r="T560" s="35"/>
    </row>
    <row r="561" spans="20:20" x14ac:dyDescent="0.2">
      <c r="T561" s="35"/>
    </row>
    <row r="562" spans="20:20" x14ac:dyDescent="0.2">
      <c r="T562" s="35"/>
    </row>
    <row r="563" spans="20:20" x14ac:dyDescent="0.2">
      <c r="T563" s="35"/>
    </row>
    <row r="564" spans="20:20" x14ac:dyDescent="0.2">
      <c r="T564" s="35"/>
    </row>
    <row r="565" spans="20:20" x14ac:dyDescent="0.2">
      <c r="T565" s="35"/>
    </row>
    <row r="566" spans="20:20" x14ac:dyDescent="0.2">
      <c r="T566" s="35"/>
    </row>
    <row r="567" spans="20:20" x14ac:dyDescent="0.2">
      <c r="T567" s="35"/>
    </row>
    <row r="568" spans="20:20" x14ac:dyDescent="0.2">
      <c r="T568" s="35"/>
    </row>
    <row r="569" spans="20:20" x14ac:dyDescent="0.2">
      <c r="T569" s="35"/>
    </row>
    <row r="570" spans="20:20" x14ac:dyDescent="0.2">
      <c r="T570" s="35"/>
    </row>
    <row r="571" spans="20:20" x14ac:dyDescent="0.2">
      <c r="T571" s="35"/>
    </row>
    <row r="572" spans="20:20" x14ac:dyDescent="0.2">
      <c r="T572" s="35"/>
    </row>
    <row r="573" spans="20:20" x14ac:dyDescent="0.2">
      <c r="T573" s="35"/>
    </row>
    <row r="574" spans="20:20" x14ac:dyDescent="0.2">
      <c r="T574" s="35"/>
    </row>
    <row r="575" spans="20:20" x14ac:dyDescent="0.2">
      <c r="T575" s="35"/>
    </row>
    <row r="576" spans="20:20" x14ac:dyDescent="0.2">
      <c r="T576" s="35"/>
    </row>
    <row r="577" spans="20:20" x14ac:dyDescent="0.2">
      <c r="T577" s="35"/>
    </row>
    <row r="578" spans="20:20" x14ac:dyDescent="0.2">
      <c r="T578" s="35"/>
    </row>
    <row r="579" spans="20:20" x14ac:dyDescent="0.2">
      <c r="T579" s="35"/>
    </row>
    <row r="580" spans="20:20" x14ac:dyDescent="0.2">
      <c r="T580" s="35"/>
    </row>
    <row r="581" spans="20:20" x14ac:dyDescent="0.2">
      <c r="T581" s="35"/>
    </row>
    <row r="582" spans="20:20" x14ac:dyDescent="0.2">
      <c r="T582" s="35"/>
    </row>
    <row r="583" spans="20:20" x14ac:dyDescent="0.2">
      <c r="T583" s="35"/>
    </row>
    <row r="584" spans="20:20" x14ac:dyDescent="0.2">
      <c r="T584" s="35"/>
    </row>
    <row r="585" spans="20:20" x14ac:dyDescent="0.2">
      <c r="T585" s="35"/>
    </row>
    <row r="586" spans="20:20" x14ac:dyDescent="0.2">
      <c r="T586" s="35"/>
    </row>
    <row r="587" spans="20:20" x14ac:dyDescent="0.2">
      <c r="T587" s="35"/>
    </row>
    <row r="588" spans="20:20" x14ac:dyDescent="0.2">
      <c r="T588" s="35"/>
    </row>
    <row r="589" spans="20:20" x14ac:dyDescent="0.2">
      <c r="T589" s="35"/>
    </row>
    <row r="590" spans="20:20" x14ac:dyDescent="0.2">
      <c r="T590" s="35"/>
    </row>
    <row r="591" spans="20:20" x14ac:dyDescent="0.2">
      <c r="T591" s="35"/>
    </row>
    <row r="592" spans="20:20" x14ac:dyDescent="0.2">
      <c r="T592" s="35"/>
    </row>
    <row r="593" spans="20:20" x14ac:dyDescent="0.2">
      <c r="T593" s="35"/>
    </row>
    <row r="594" spans="20:20" x14ac:dyDescent="0.2">
      <c r="T594" s="35"/>
    </row>
    <row r="595" spans="20:20" x14ac:dyDescent="0.2">
      <c r="T595" s="35"/>
    </row>
    <row r="596" spans="20:20" x14ac:dyDescent="0.2">
      <c r="T596" s="35"/>
    </row>
    <row r="597" spans="20:20" x14ac:dyDescent="0.2">
      <c r="T597" s="35"/>
    </row>
    <row r="598" spans="20:20" x14ac:dyDescent="0.2">
      <c r="T598" s="35"/>
    </row>
    <row r="599" spans="20:20" x14ac:dyDescent="0.2">
      <c r="T599" s="35"/>
    </row>
    <row r="600" spans="20:20" x14ac:dyDescent="0.2">
      <c r="T600" s="35"/>
    </row>
    <row r="601" spans="20:20" x14ac:dyDescent="0.2">
      <c r="T601" s="35"/>
    </row>
    <row r="602" spans="20:20" x14ac:dyDescent="0.2">
      <c r="T602" s="35"/>
    </row>
    <row r="603" spans="20:20" x14ac:dyDescent="0.2">
      <c r="T603" s="35"/>
    </row>
    <row r="604" spans="20:20" x14ac:dyDescent="0.2">
      <c r="T604" s="35"/>
    </row>
    <row r="605" spans="20:20" x14ac:dyDescent="0.2">
      <c r="T605" s="35"/>
    </row>
    <row r="606" spans="20:20" x14ac:dyDescent="0.2">
      <c r="T606" s="35"/>
    </row>
    <row r="607" spans="20:20" x14ac:dyDescent="0.2">
      <c r="T607" s="35"/>
    </row>
    <row r="608" spans="20:20" x14ac:dyDescent="0.2">
      <c r="T608" s="35"/>
    </row>
    <row r="609" spans="20:20" x14ac:dyDescent="0.2">
      <c r="T609" s="35"/>
    </row>
    <row r="610" spans="20:20" x14ac:dyDescent="0.2">
      <c r="T610" s="35"/>
    </row>
    <row r="611" spans="20:20" x14ac:dyDescent="0.2">
      <c r="T611" s="35"/>
    </row>
    <row r="612" spans="20:20" x14ac:dyDescent="0.2">
      <c r="T612" s="35"/>
    </row>
    <row r="613" spans="20:20" x14ac:dyDescent="0.2">
      <c r="T613" s="35"/>
    </row>
    <row r="614" spans="20:20" x14ac:dyDescent="0.2">
      <c r="T614" s="35"/>
    </row>
    <row r="615" spans="20:20" x14ac:dyDescent="0.2">
      <c r="T615" s="35"/>
    </row>
    <row r="616" spans="20:20" x14ac:dyDescent="0.2">
      <c r="T616" s="35"/>
    </row>
    <row r="617" spans="20:20" x14ac:dyDescent="0.2">
      <c r="T617" s="35"/>
    </row>
    <row r="618" spans="20:20" x14ac:dyDescent="0.2">
      <c r="T618" s="35"/>
    </row>
    <row r="619" spans="20:20" x14ac:dyDescent="0.2">
      <c r="T619" s="35"/>
    </row>
    <row r="620" spans="20:20" x14ac:dyDescent="0.2">
      <c r="T620" s="35"/>
    </row>
    <row r="621" spans="20:20" x14ac:dyDescent="0.2">
      <c r="T621" s="35"/>
    </row>
    <row r="622" spans="20:20" x14ac:dyDescent="0.2">
      <c r="T622" s="35"/>
    </row>
    <row r="623" spans="20:20" x14ac:dyDescent="0.2">
      <c r="T623" s="35"/>
    </row>
    <row r="624" spans="20:20" x14ac:dyDescent="0.2">
      <c r="T624" s="35"/>
    </row>
    <row r="625" spans="20:20" x14ac:dyDescent="0.2">
      <c r="T625" s="35"/>
    </row>
    <row r="626" spans="20:20" x14ac:dyDescent="0.2">
      <c r="T626" s="35"/>
    </row>
    <row r="627" spans="20:20" x14ac:dyDescent="0.2">
      <c r="T627" s="35"/>
    </row>
    <row r="628" spans="20:20" x14ac:dyDescent="0.2">
      <c r="T628" s="35"/>
    </row>
    <row r="629" spans="20:20" x14ac:dyDescent="0.2">
      <c r="T629" s="35"/>
    </row>
    <row r="630" spans="20:20" x14ac:dyDescent="0.2">
      <c r="T630" s="35"/>
    </row>
    <row r="631" spans="20:20" x14ac:dyDescent="0.2">
      <c r="T631" s="35"/>
    </row>
    <row r="632" spans="20:20" x14ac:dyDescent="0.2">
      <c r="T632" s="35"/>
    </row>
    <row r="633" spans="20:20" x14ac:dyDescent="0.2">
      <c r="T633" s="35"/>
    </row>
    <row r="634" spans="20:20" x14ac:dyDescent="0.2">
      <c r="T634" s="35"/>
    </row>
    <row r="635" spans="20:20" x14ac:dyDescent="0.2">
      <c r="T635" s="35"/>
    </row>
    <row r="636" spans="20:20" x14ac:dyDescent="0.2">
      <c r="T636" s="35"/>
    </row>
    <row r="637" spans="20:20" x14ac:dyDescent="0.2">
      <c r="T637" s="35"/>
    </row>
    <row r="638" spans="20:20" x14ac:dyDescent="0.2">
      <c r="T638" s="35"/>
    </row>
    <row r="639" spans="20:20" x14ac:dyDescent="0.2">
      <c r="T639" s="35"/>
    </row>
    <row r="640" spans="20:20" x14ac:dyDescent="0.2">
      <c r="T640" s="35"/>
    </row>
    <row r="641" spans="20:20" x14ac:dyDescent="0.2">
      <c r="T641" s="35"/>
    </row>
    <row r="642" spans="20:20" x14ac:dyDescent="0.2">
      <c r="T642" s="35"/>
    </row>
    <row r="643" spans="20:20" x14ac:dyDescent="0.2">
      <c r="T643" s="35"/>
    </row>
    <row r="644" spans="20:20" x14ac:dyDescent="0.2">
      <c r="T644" s="35"/>
    </row>
    <row r="645" spans="20:20" x14ac:dyDescent="0.2">
      <c r="T645" s="35"/>
    </row>
    <row r="646" spans="20:20" x14ac:dyDescent="0.2">
      <c r="T646" s="35"/>
    </row>
    <row r="647" spans="20:20" x14ac:dyDescent="0.2">
      <c r="T647" s="35"/>
    </row>
    <row r="648" spans="20:20" x14ac:dyDescent="0.2">
      <c r="T648" s="35"/>
    </row>
    <row r="649" spans="20:20" x14ac:dyDescent="0.2">
      <c r="T649" s="35"/>
    </row>
    <row r="650" spans="20:20" x14ac:dyDescent="0.2">
      <c r="T650" s="35"/>
    </row>
    <row r="651" spans="20:20" x14ac:dyDescent="0.2">
      <c r="T651" s="35"/>
    </row>
    <row r="652" spans="20:20" x14ac:dyDescent="0.2">
      <c r="T652" s="35"/>
    </row>
    <row r="653" spans="20:20" x14ac:dyDescent="0.2">
      <c r="T653" s="35"/>
    </row>
    <row r="654" spans="20:20" x14ac:dyDescent="0.2">
      <c r="T654" s="35"/>
    </row>
    <row r="655" spans="20:20" x14ac:dyDescent="0.2">
      <c r="T655" s="35"/>
    </row>
    <row r="656" spans="20:20" x14ac:dyDescent="0.2">
      <c r="T656" s="35"/>
    </row>
    <row r="657" spans="20:20" x14ac:dyDescent="0.2">
      <c r="T657" s="35"/>
    </row>
    <row r="658" spans="20:20" x14ac:dyDescent="0.2">
      <c r="T658" s="35"/>
    </row>
    <row r="659" spans="20:20" x14ac:dyDescent="0.2">
      <c r="T659" s="35"/>
    </row>
    <row r="660" spans="20:20" x14ac:dyDescent="0.2">
      <c r="T660" s="35"/>
    </row>
    <row r="661" spans="20:20" x14ac:dyDescent="0.2">
      <c r="T661" s="35"/>
    </row>
    <row r="662" spans="20:20" x14ac:dyDescent="0.2">
      <c r="T662" s="35"/>
    </row>
    <row r="663" spans="20:20" x14ac:dyDescent="0.2">
      <c r="T663" s="35"/>
    </row>
    <row r="664" spans="20:20" x14ac:dyDescent="0.2">
      <c r="T664" s="35"/>
    </row>
    <row r="665" spans="20:20" x14ac:dyDescent="0.2">
      <c r="T665" s="35"/>
    </row>
    <row r="666" spans="20:20" x14ac:dyDescent="0.2">
      <c r="T666" s="35"/>
    </row>
    <row r="667" spans="20:20" x14ac:dyDescent="0.2">
      <c r="T667" s="35"/>
    </row>
    <row r="668" spans="20:20" x14ac:dyDescent="0.2">
      <c r="T668" s="35"/>
    </row>
    <row r="669" spans="20:20" x14ac:dyDescent="0.2">
      <c r="T669" s="35"/>
    </row>
    <row r="670" spans="20:20" x14ac:dyDescent="0.2">
      <c r="T670" s="35"/>
    </row>
    <row r="671" spans="20:20" x14ac:dyDescent="0.2">
      <c r="T671" s="35"/>
    </row>
    <row r="672" spans="20:20" x14ac:dyDescent="0.2">
      <c r="T672" s="35"/>
    </row>
    <row r="673" spans="20:20" x14ac:dyDescent="0.2">
      <c r="T673" s="35"/>
    </row>
    <row r="674" spans="20:20" x14ac:dyDescent="0.2">
      <c r="T674" s="35"/>
    </row>
    <row r="675" spans="20:20" x14ac:dyDescent="0.2">
      <c r="T675" s="35"/>
    </row>
    <row r="676" spans="20:20" x14ac:dyDescent="0.2">
      <c r="T676" s="35"/>
    </row>
    <row r="677" spans="20:20" x14ac:dyDescent="0.2">
      <c r="T677" s="35"/>
    </row>
    <row r="678" spans="20:20" x14ac:dyDescent="0.2">
      <c r="T678" s="35"/>
    </row>
    <row r="679" spans="20:20" x14ac:dyDescent="0.2">
      <c r="T679" s="35"/>
    </row>
    <row r="680" spans="20:20" x14ac:dyDescent="0.2">
      <c r="T680" s="35"/>
    </row>
    <row r="681" spans="20:20" x14ac:dyDescent="0.2">
      <c r="T681" s="35"/>
    </row>
    <row r="682" spans="20:20" x14ac:dyDescent="0.2">
      <c r="T682" s="35"/>
    </row>
    <row r="683" spans="20:20" x14ac:dyDescent="0.2">
      <c r="T683" s="35"/>
    </row>
    <row r="684" spans="20:20" x14ac:dyDescent="0.2">
      <c r="T684" s="35"/>
    </row>
    <row r="685" spans="20:20" x14ac:dyDescent="0.2">
      <c r="T685" s="35"/>
    </row>
    <row r="686" spans="20:20" x14ac:dyDescent="0.2">
      <c r="T686" s="35"/>
    </row>
    <row r="687" spans="20:20" x14ac:dyDescent="0.2">
      <c r="T687" s="35"/>
    </row>
    <row r="688" spans="20:20" x14ac:dyDescent="0.2">
      <c r="T688" s="35"/>
    </row>
    <row r="689" spans="20:20" x14ac:dyDescent="0.2">
      <c r="T689" s="35"/>
    </row>
    <row r="690" spans="20:20" x14ac:dyDescent="0.2">
      <c r="T690" s="35"/>
    </row>
    <row r="691" spans="20:20" x14ac:dyDescent="0.2">
      <c r="T691" s="35"/>
    </row>
    <row r="692" spans="20:20" x14ac:dyDescent="0.2">
      <c r="T692" s="35"/>
    </row>
    <row r="693" spans="20:20" x14ac:dyDescent="0.2">
      <c r="T693" s="35"/>
    </row>
    <row r="694" spans="20:20" x14ac:dyDescent="0.2">
      <c r="T694" s="35"/>
    </row>
    <row r="695" spans="20:20" x14ac:dyDescent="0.2">
      <c r="T695" s="35"/>
    </row>
    <row r="696" spans="20:20" x14ac:dyDescent="0.2">
      <c r="T696" s="35"/>
    </row>
    <row r="697" spans="20:20" x14ac:dyDescent="0.2">
      <c r="T697" s="35"/>
    </row>
    <row r="698" spans="20:20" x14ac:dyDescent="0.2">
      <c r="T698" s="35"/>
    </row>
    <row r="699" spans="20:20" x14ac:dyDescent="0.2">
      <c r="T699" s="35"/>
    </row>
    <row r="700" spans="20:20" x14ac:dyDescent="0.2">
      <c r="T700" s="35"/>
    </row>
    <row r="701" spans="20:20" x14ac:dyDescent="0.2">
      <c r="T701" s="35"/>
    </row>
    <row r="702" spans="20:20" x14ac:dyDescent="0.2">
      <c r="T702" s="35"/>
    </row>
    <row r="703" spans="20:20" x14ac:dyDescent="0.2">
      <c r="T703" s="35"/>
    </row>
    <row r="704" spans="20:20" x14ac:dyDescent="0.2">
      <c r="T704" s="35"/>
    </row>
    <row r="705" spans="20:20" x14ac:dyDescent="0.2">
      <c r="T705" s="35"/>
    </row>
    <row r="706" spans="20:20" x14ac:dyDescent="0.2">
      <c r="T706" s="35"/>
    </row>
    <row r="707" spans="20:20" x14ac:dyDescent="0.2">
      <c r="T707" s="35"/>
    </row>
    <row r="708" spans="20:20" x14ac:dyDescent="0.2">
      <c r="T708" s="35"/>
    </row>
    <row r="709" spans="20:20" x14ac:dyDescent="0.2">
      <c r="T709" s="35"/>
    </row>
    <row r="710" spans="20:20" x14ac:dyDescent="0.2">
      <c r="T710" s="35"/>
    </row>
    <row r="711" spans="20:20" x14ac:dyDescent="0.2">
      <c r="T711" s="35"/>
    </row>
    <row r="712" spans="20:20" x14ac:dyDescent="0.2">
      <c r="T712" s="35"/>
    </row>
    <row r="713" spans="20:20" x14ac:dyDescent="0.2">
      <c r="T713" s="35"/>
    </row>
    <row r="714" spans="20:20" x14ac:dyDescent="0.2">
      <c r="T714" s="35"/>
    </row>
    <row r="715" spans="20:20" x14ac:dyDescent="0.2">
      <c r="T715" s="35"/>
    </row>
    <row r="716" spans="20:20" x14ac:dyDescent="0.2">
      <c r="T716" s="35"/>
    </row>
    <row r="717" spans="20:20" x14ac:dyDescent="0.2">
      <c r="T717" s="35"/>
    </row>
    <row r="718" spans="20:20" x14ac:dyDescent="0.2">
      <c r="T718" s="35"/>
    </row>
    <row r="719" spans="20:20" x14ac:dyDescent="0.2">
      <c r="T719" s="35"/>
    </row>
    <row r="720" spans="20:20" x14ac:dyDescent="0.2">
      <c r="T720" s="35"/>
    </row>
    <row r="721" spans="20:20" x14ac:dyDescent="0.2">
      <c r="T721" s="35"/>
    </row>
    <row r="722" spans="20:20" x14ac:dyDescent="0.2">
      <c r="T722" s="35"/>
    </row>
    <row r="723" spans="20:20" x14ac:dyDescent="0.2">
      <c r="T723" s="35"/>
    </row>
    <row r="724" spans="20:20" x14ac:dyDescent="0.2">
      <c r="T724" s="35"/>
    </row>
    <row r="725" spans="20:20" x14ac:dyDescent="0.2">
      <c r="T725" s="35"/>
    </row>
    <row r="726" spans="20:20" x14ac:dyDescent="0.2">
      <c r="T726" s="35"/>
    </row>
    <row r="727" spans="20:20" x14ac:dyDescent="0.2">
      <c r="T727" s="35"/>
    </row>
    <row r="728" spans="20:20" x14ac:dyDescent="0.2">
      <c r="T728" s="35"/>
    </row>
    <row r="729" spans="20:20" x14ac:dyDescent="0.2">
      <c r="T729" s="35"/>
    </row>
    <row r="730" spans="20:20" x14ac:dyDescent="0.2">
      <c r="T730" s="35"/>
    </row>
    <row r="731" spans="20:20" x14ac:dyDescent="0.2">
      <c r="T731" s="35"/>
    </row>
    <row r="732" spans="20:20" x14ac:dyDescent="0.2">
      <c r="T732" s="35"/>
    </row>
    <row r="733" spans="20:20" x14ac:dyDescent="0.2">
      <c r="T733" s="35"/>
    </row>
    <row r="734" spans="20:20" x14ac:dyDescent="0.2">
      <c r="T734" s="35"/>
    </row>
    <row r="735" spans="20:20" x14ac:dyDescent="0.2">
      <c r="T735" s="35"/>
    </row>
    <row r="736" spans="20:20" x14ac:dyDescent="0.2">
      <c r="T736" s="35"/>
    </row>
    <row r="737" spans="20:20" x14ac:dyDescent="0.2">
      <c r="T737" s="35"/>
    </row>
    <row r="738" spans="20:20" x14ac:dyDescent="0.2">
      <c r="T738" s="35"/>
    </row>
    <row r="739" spans="20:20" x14ac:dyDescent="0.2">
      <c r="T739" s="35"/>
    </row>
    <row r="740" spans="20:20" x14ac:dyDescent="0.2">
      <c r="T740" s="35"/>
    </row>
    <row r="741" spans="20:20" x14ac:dyDescent="0.2">
      <c r="T741" s="35"/>
    </row>
    <row r="742" spans="20:20" x14ac:dyDescent="0.2">
      <c r="T742" s="35"/>
    </row>
    <row r="743" spans="20:20" x14ac:dyDescent="0.2">
      <c r="T743" s="35"/>
    </row>
    <row r="744" spans="20:20" x14ac:dyDescent="0.2">
      <c r="T744" s="35"/>
    </row>
    <row r="745" spans="20:20" x14ac:dyDescent="0.2">
      <c r="T745" s="35"/>
    </row>
    <row r="746" spans="20:20" x14ac:dyDescent="0.2">
      <c r="T746" s="35"/>
    </row>
    <row r="747" spans="20:20" x14ac:dyDescent="0.2">
      <c r="T747" s="35"/>
    </row>
    <row r="748" spans="20:20" x14ac:dyDescent="0.2">
      <c r="T748" s="35"/>
    </row>
    <row r="749" spans="20:20" x14ac:dyDescent="0.2">
      <c r="T749" s="35"/>
    </row>
    <row r="750" spans="20:20" x14ac:dyDescent="0.2">
      <c r="T750" s="35"/>
    </row>
    <row r="751" spans="20:20" x14ac:dyDescent="0.2">
      <c r="T751" s="35"/>
    </row>
    <row r="752" spans="20:20" x14ac:dyDescent="0.2">
      <c r="T752" s="35"/>
    </row>
    <row r="753" spans="20:20" x14ac:dyDescent="0.2">
      <c r="T753" s="35"/>
    </row>
    <row r="754" spans="20:20" x14ac:dyDescent="0.2">
      <c r="T754" s="35"/>
    </row>
    <row r="755" spans="20:20" x14ac:dyDescent="0.2">
      <c r="T755" s="35"/>
    </row>
    <row r="756" spans="20:20" x14ac:dyDescent="0.2">
      <c r="T756" s="35"/>
    </row>
    <row r="757" spans="20:20" x14ac:dyDescent="0.2">
      <c r="T757" s="35"/>
    </row>
    <row r="758" spans="20:20" x14ac:dyDescent="0.2">
      <c r="T758" s="35"/>
    </row>
    <row r="759" spans="20:20" x14ac:dyDescent="0.2">
      <c r="T759" s="35"/>
    </row>
    <row r="760" spans="20:20" x14ac:dyDescent="0.2">
      <c r="T760" s="35"/>
    </row>
    <row r="761" spans="20:20" x14ac:dyDescent="0.2">
      <c r="T761" s="35"/>
    </row>
    <row r="762" spans="20:20" x14ac:dyDescent="0.2">
      <c r="T762" s="35"/>
    </row>
    <row r="763" spans="20:20" x14ac:dyDescent="0.2">
      <c r="T763" s="35"/>
    </row>
    <row r="764" spans="20:20" x14ac:dyDescent="0.2">
      <c r="T764" s="35"/>
    </row>
    <row r="765" spans="20:20" x14ac:dyDescent="0.2">
      <c r="T765" s="35"/>
    </row>
    <row r="766" spans="20:20" x14ac:dyDescent="0.2">
      <c r="T766" s="35"/>
    </row>
    <row r="767" spans="20:20" x14ac:dyDescent="0.2">
      <c r="T767" s="35"/>
    </row>
    <row r="768" spans="20:20" x14ac:dyDescent="0.2">
      <c r="T768" s="35"/>
    </row>
    <row r="769" spans="20:20" x14ac:dyDescent="0.2">
      <c r="T769" s="35"/>
    </row>
    <row r="770" spans="20:20" x14ac:dyDescent="0.2">
      <c r="T770" s="35"/>
    </row>
    <row r="771" spans="20:20" x14ac:dyDescent="0.2">
      <c r="T771" s="35"/>
    </row>
    <row r="772" spans="20:20" x14ac:dyDescent="0.2">
      <c r="T772" s="35"/>
    </row>
    <row r="773" spans="20:20" x14ac:dyDescent="0.2">
      <c r="T773" s="35"/>
    </row>
    <row r="774" spans="20:20" x14ac:dyDescent="0.2">
      <c r="T774" s="35"/>
    </row>
    <row r="775" spans="20:20" x14ac:dyDescent="0.2">
      <c r="T775" s="35"/>
    </row>
    <row r="776" spans="20:20" x14ac:dyDescent="0.2">
      <c r="T776" s="35"/>
    </row>
    <row r="777" spans="20:20" x14ac:dyDescent="0.2">
      <c r="T777" s="35"/>
    </row>
    <row r="778" spans="20:20" x14ac:dyDescent="0.2">
      <c r="T778" s="35"/>
    </row>
    <row r="779" spans="20:20" x14ac:dyDescent="0.2">
      <c r="T779" s="35"/>
    </row>
    <row r="780" spans="20:20" x14ac:dyDescent="0.2">
      <c r="T780" s="35"/>
    </row>
    <row r="781" spans="20:20" x14ac:dyDescent="0.2">
      <c r="T781" s="35"/>
    </row>
    <row r="782" spans="20:20" x14ac:dyDescent="0.2">
      <c r="T782" s="35"/>
    </row>
    <row r="783" spans="20:20" x14ac:dyDescent="0.2">
      <c r="T783" s="35"/>
    </row>
    <row r="784" spans="20:20" x14ac:dyDescent="0.2">
      <c r="T784" s="35"/>
    </row>
    <row r="785" spans="20:20" x14ac:dyDescent="0.2">
      <c r="T785" s="35"/>
    </row>
    <row r="786" spans="20:20" x14ac:dyDescent="0.2">
      <c r="T786" s="35"/>
    </row>
    <row r="787" spans="20:20" x14ac:dyDescent="0.2">
      <c r="T787" s="35"/>
    </row>
    <row r="788" spans="20:20" x14ac:dyDescent="0.2">
      <c r="T788" s="35"/>
    </row>
    <row r="789" spans="20:20" x14ac:dyDescent="0.2">
      <c r="T789" s="35"/>
    </row>
    <row r="790" spans="20:20" x14ac:dyDescent="0.2">
      <c r="T790" s="35"/>
    </row>
    <row r="791" spans="20:20" x14ac:dyDescent="0.2">
      <c r="T791" s="35"/>
    </row>
    <row r="792" spans="20:20" x14ac:dyDescent="0.2">
      <c r="T792" s="35"/>
    </row>
    <row r="793" spans="20:20" x14ac:dyDescent="0.2">
      <c r="T793" s="35"/>
    </row>
    <row r="794" spans="20:20" x14ac:dyDescent="0.2">
      <c r="T794" s="35"/>
    </row>
    <row r="795" spans="20:20" x14ac:dyDescent="0.2">
      <c r="T795" s="35"/>
    </row>
    <row r="796" spans="20:20" x14ac:dyDescent="0.2">
      <c r="T796" s="35"/>
    </row>
    <row r="797" spans="20:20" x14ac:dyDescent="0.2">
      <c r="T797" s="35"/>
    </row>
    <row r="798" spans="20:20" x14ac:dyDescent="0.2">
      <c r="T798" s="35"/>
    </row>
    <row r="799" spans="20:20" x14ac:dyDescent="0.2">
      <c r="T799" s="35"/>
    </row>
    <row r="800" spans="20:20" x14ac:dyDescent="0.2">
      <c r="T800" s="35"/>
    </row>
    <row r="801" spans="20:20" x14ac:dyDescent="0.2">
      <c r="T801" s="35"/>
    </row>
    <row r="802" spans="20:20" x14ac:dyDescent="0.2">
      <c r="T802" s="35"/>
    </row>
    <row r="803" spans="20:20" x14ac:dyDescent="0.2">
      <c r="T803" s="35"/>
    </row>
    <row r="804" spans="20:20" x14ac:dyDescent="0.2">
      <c r="T804" s="35"/>
    </row>
    <row r="805" spans="20:20" x14ac:dyDescent="0.2">
      <c r="T805" s="35"/>
    </row>
    <row r="806" spans="20:20" x14ac:dyDescent="0.2">
      <c r="T806" s="35"/>
    </row>
    <row r="807" spans="20:20" x14ac:dyDescent="0.2">
      <c r="T807" s="35"/>
    </row>
    <row r="808" spans="20:20" x14ac:dyDescent="0.2">
      <c r="T808" s="35"/>
    </row>
    <row r="809" spans="20:20" x14ac:dyDescent="0.2">
      <c r="T809" s="35"/>
    </row>
    <row r="810" spans="20:20" x14ac:dyDescent="0.2">
      <c r="T810" s="35"/>
    </row>
    <row r="811" spans="20:20" x14ac:dyDescent="0.2">
      <c r="T811" s="35"/>
    </row>
    <row r="812" spans="20:20" x14ac:dyDescent="0.2">
      <c r="T812" s="35"/>
    </row>
    <row r="813" spans="20:20" x14ac:dyDescent="0.2">
      <c r="T813" s="35"/>
    </row>
    <row r="814" spans="20:20" x14ac:dyDescent="0.2">
      <c r="T814" s="35"/>
    </row>
    <row r="815" spans="20:20" x14ac:dyDescent="0.2">
      <c r="T815" s="35"/>
    </row>
    <row r="816" spans="20:20" x14ac:dyDescent="0.2">
      <c r="T816" s="35"/>
    </row>
    <row r="817" spans="20:20" x14ac:dyDescent="0.2">
      <c r="T817" s="35"/>
    </row>
    <row r="818" spans="20:20" x14ac:dyDescent="0.2">
      <c r="T818" s="35"/>
    </row>
    <row r="819" spans="20:20" x14ac:dyDescent="0.2">
      <c r="T819" s="35"/>
    </row>
    <row r="820" spans="20:20" x14ac:dyDescent="0.2">
      <c r="T820" s="35"/>
    </row>
    <row r="821" spans="20:20" x14ac:dyDescent="0.2">
      <c r="T821" s="35"/>
    </row>
    <row r="822" spans="20:20" x14ac:dyDescent="0.2">
      <c r="T822" s="35"/>
    </row>
    <row r="823" spans="20:20" x14ac:dyDescent="0.2">
      <c r="T823" s="35"/>
    </row>
    <row r="824" spans="20:20" x14ac:dyDescent="0.2">
      <c r="T824" s="35"/>
    </row>
    <row r="825" spans="20:20" x14ac:dyDescent="0.2">
      <c r="T825" s="35"/>
    </row>
    <row r="826" spans="20:20" x14ac:dyDescent="0.2">
      <c r="T826" s="35"/>
    </row>
    <row r="827" spans="20:20" x14ac:dyDescent="0.2">
      <c r="T827" s="35"/>
    </row>
    <row r="828" spans="20:20" x14ac:dyDescent="0.2">
      <c r="T828" s="35"/>
    </row>
    <row r="829" spans="20:20" x14ac:dyDescent="0.2">
      <c r="T829" s="35"/>
    </row>
    <row r="830" spans="20:20" x14ac:dyDescent="0.2">
      <c r="T830" s="35"/>
    </row>
    <row r="831" spans="20:20" x14ac:dyDescent="0.2">
      <c r="T831" s="35"/>
    </row>
    <row r="832" spans="20:20" x14ac:dyDescent="0.2">
      <c r="T832" s="35"/>
    </row>
    <row r="833" spans="20:20" x14ac:dyDescent="0.2">
      <c r="T833" s="35"/>
    </row>
    <row r="834" spans="20:20" x14ac:dyDescent="0.2">
      <c r="T834" s="35"/>
    </row>
    <row r="835" spans="20:20" x14ac:dyDescent="0.2">
      <c r="T835" s="35"/>
    </row>
    <row r="836" spans="20:20" x14ac:dyDescent="0.2">
      <c r="T836" s="35"/>
    </row>
    <row r="837" spans="20:20" x14ac:dyDescent="0.2">
      <c r="T837" s="35"/>
    </row>
    <row r="838" spans="20:20" x14ac:dyDescent="0.2">
      <c r="T838" s="35"/>
    </row>
    <row r="839" spans="20:20" x14ac:dyDescent="0.2">
      <c r="T839" s="35"/>
    </row>
    <row r="840" spans="20:20" x14ac:dyDescent="0.2">
      <c r="T840" s="35"/>
    </row>
    <row r="841" spans="20:20" x14ac:dyDescent="0.2">
      <c r="T841" s="35"/>
    </row>
    <row r="842" spans="20:20" x14ac:dyDescent="0.2">
      <c r="T842" s="35"/>
    </row>
    <row r="843" spans="20:20" x14ac:dyDescent="0.2">
      <c r="T843" s="35"/>
    </row>
    <row r="844" spans="20:20" x14ac:dyDescent="0.2">
      <c r="T844" s="35"/>
    </row>
    <row r="845" spans="20:20" x14ac:dyDescent="0.2">
      <c r="T845" s="35"/>
    </row>
    <row r="846" spans="20:20" x14ac:dyDescent="0.2">
      <c r="T846" s="35"/>
    </row>
    <row r="847" spans="20:20" x14ac:dyDescent="0.2">
      <c r="T847" s="35"/>
    </row>
    <row r="848" spans="20:20" x14ac:dyDescent="0.2">
      <c r="T848" s="35"/>
    </row>
    <row r="849" spans="20:20" x14ac:dyDescent="0.2">
      <c r="T849" s="35"/>
    </row>
    <row r="850" spans="20:20" x14ac:dyDescent="0.2">
      <c r="T850" s="35"/>
    </row>
    <row r="851" spans="20:20" x14ac:dyDescent="0.2">
      <c r="T851" s="35"/>
    </row>
    <row r="852" spans="20:20" x14ac:dyDescent="0.2">
      <c r="T852" s="35"/>
    </row>
    <row r="853" spans="20:20" x14ac:dyDescent="0.2">
      <c r="T853" s="35"/>
    </row>
    <row r="854" spans="20:20" x14ac:dyDescent="0.2">
      <c r="T854" s="35"/>
    </row>
    <row r="855" spans="20:20" x14ac:dyDescent="0.2">
      <c r="T855" s="35"/>
    </row>
    <row r="856" spans="20:20" x14ac:dyDescent="0.2">
      <c r="T856" s="35"/>
    </row>
    <row r="857" spans="20:20" x14ac:dyDescent="0.2">
      <c r="T857" s="35"/>
    </row>
    <row r="858" spans="20:20" x14ac:dyDescent="0.2">
      <c r="T858" s="35"/>
    </row>
    <row r="859" spans="20:20" x14ac:dyDescent="0.2">
      <c r="T859" s="35"/>
    </row>
    <row r="860" spans="20:20" x14ac:dyDescent="0.2">
      <c r="T860" s="35"/>
    </row>
    <row r="861" spans="20:20" x14ac:dyDescent="0.2">
      <c r="T861" s="35"/>
    </row>
    <row r="862" spans="20:20" x14ac:dyDescent="0.2">
      <c r="T862" s="35"/>
    </row>
    <row r="863" spans="20:20" x14ac:dyDescent="0.2">
      <c r="T863" s="35"/>
    </row>
    <row r="864" spans="20:20" x14ac:dyDescent="0.2">
      <c r="T864" s="35"/>
    </row>
    <row r="865" spans="20:20" x14ac:dyDescent="0.2">
      <c r="T865" s="35"/>
    </row>
    <row r="866" spans="20:20" x14ac:dyDescent="0.2">
      <c r="T866" s="35"/>
    </row>
    <row r="867" spans="20:20" x14ac:dyDescent="0.2">
      <c r="T867" s="35"/>
    </row>
    <row r="868" spans="20:20" x14ac:dyDescent="0.2">
      <c r="T868" s="35"/>
    </row>
    <row r="869" spans="20:20" x14ac:dyDescent="0.2">
      <c r="T869" s="35"/>
    </row>
    <row r="870" spans="20:20" x14ac:dyDescent="0.2">
      <c r="T870" s="35"/>
    </row>
    <row r="871" spans="20:20" x14ac:dyDescent="0.2">
      <c r="T871" s="35"/>
    </row>
    <row r="872" spans="20:20" x14ac:dyDescent="0.2">
      <c r="T872" s="35"/>
    </row>
    <row r="873" spans="20:20" x14ac:dyDescent="0.2">
      <c r="T873" s="35"/>
    </row>
    <row r="874" spans="20:20" x14ac:dyDescent="0.2">
      <c r="T874" s="35"/>
    </row>
    <row r="875" spans="20:20" x14ac:dyDescent="0.2">
      <c r="T875" s="35"/>
    </row>
    <row r="876" spans="20:20" x14ac:dyDescent="0.2">
      <c r="T876" s="35"/>
    </row>
    <row r="877" spans="20:20" x14ac:dyDescent="0.2">
      <c r="T877" s="35"/>
    </row>
    <row r="878" spans="20:20" x14ac:dyDescent="0.2">
      <c r="T878" s="35"/>
    </row>
    <row r="879" spans="20:20" x14ac:dyDescent="0.2">
      <c r="T879" s="35"/>
    </row>
    <row r="880" spans="20:20" x14ac:dyDescent="0.2">
      <c r="T880" s="35"/>
    </row>
    <row r="881" spans="20:20" x14ac:dyDescent="0.2">
      <c r="T881" s="35"/>
    </row>
    <row r="882" spans="20:20" x14ac:dyDescent="0.2">
      <c r="T882" s="35"/>
    </row>
    <row r="883" spans="20:20" x14ac:dyDescent="0.2">
      <c r="T883" s="35"/>
    </row>
    <row r="884" spans="20:20" x14ac:dyDescent="0.2">
      <c r="T884" s="35"/>
    </row>
    <row r="885" spans="20:20" x14ac:dyDescent="0.2">
      <c r="T885" s="35"/>
    </row>
    <row r="886" spans="20:20" x14ac:dyDescent="0.2">
      <c r="T886" s="35"/>
    </row>
    <row r="887" spans="20:20" x14ac:dyDescent="0.2">
      <c r="T887" s="35"/>
    </row>
    <row r="888" spans="20:20" x14ac:dyDescent="0.2">
      <c r="T888" s="35"/>
    </row>
    <row r="889" spans="20:20" x14ac:dyDescent="0.2">
      <c r="T889" s="35"/>
    </row>
    <row r="890" spans="20:20" x14ac:dyDescent="0.2">
      <c r="T890" s="35"/>
    </row>
    <row r="891" spans="20:20" x14ac:dyDescent="0.2">
      <c r="T891" s="35"/>
    </row>
    <row r="892" spans="20:20" x14ac:dyDescent="0.2">
      <c r="T892" s="35"/>
    </row>
    <row r="893" spans="20:20" x14ac:dyDescent="0.2">
      <c r="T893" s="35"/>
    </row>
    <row r="894" spans="20:20" x14ac:dyDescent="0.2">
      <c r="T894" s="35"/>
    </row>
    <row r="895" spans="20:20" x14ac:dyDescent="0.2">
      <c r="T895" s="35"/>
    </row>
    <row r="896" spans="20:20" x14ac:dyDescent="0.2">
      <c r="T896" s="35"/>
    </row>
    <row r="897" spans="20:20" x14ac:dyDescent="0.2">
      <c r="T897" s="35"/>
    </row>
    <row r="898" spans="20:20" x14ac:dyDescent="0.2">
      <c r="T898" s="35"/>
    </row>
    <row r="899" spans="20:20" x14ac:dyDescent="0.2">
      <c r="T899" s="35"/>
    </row>
    <row r="900" spans="20:20" x14ac:dyDescent="0.2">
      <c r="T900" s="35"/>
    </row>
    <row r="901" spans="20:20" x14ac:dyDescent="0.2">
      <c r="T901" s="35"/>
    </row>
    <row r="902" spans="20:20" x14ac:dyDescent="0.2">
      <c r="T902" s="35"/>
    </row>
    <row r="903" spans="20:20" x14ac:dyDescent="0.2">
      <c r="T903" s="35"/>
    </row>
    <row r="904" spans="20:20" x14ac:dyDescent="0.2">
      <c r="T904" s="35"/>
    </row>
    <row r="905" spans="20:20" x14ac:dyDescent="0.2">
      <c r="T905" s="35"/>
    </row>
    <row r="906" spans="20:20" x14ac:dyDescent="0.2">
      <c r="T906" s="35"/>
    </row>
    <row r="907" spans="20:20" x14ac:dyDescent="0.2">
      <c r="T907" s="35"/>
    </row>
    <row r="908" spans="20:20" x14ac:dyDescent="0.2">
      <c r="T908" s="35"/>
    </row>
    <row r="909" spans="20:20" x14ac:dyDescent="0.2">
      <c r="T909" s="35"/>
    </row>
    <row r="910" spans="20:20" x14ac:dyDescent="0.2">
      <c r="T910" s="35"/>
    </row>
    <row r="911" spans="20:20" x14ac:dyDescent="0.2">
      <c r="T911" s="35"/>
    </row>
    <row r="912" spans="20:20" x14ac:dyDescent="0.2">
      <c r="T912" s="35"/>
    </row>
    <row r="913" spans="20:20" x14ac:dyDescent="0.2">
      <c r="T913" s="35"/>
    </row>
    <row r="914" spans="20:20" x14ac:dyDescent="0.2">
      <c r="T914" s="35"/>
    </row>
    <row r="915" spans="20:20" x14ac:dyDescent="0.2">
      <c r="T915" s="35"/>
    </row>
    <row r="916" spans="20:20" x14ac:dyDescent="0.2">
      <c r="T916" s="35"/>
    </row>
    <row r="917" spans="20:20" x14ac:dyDescent="0.2">
      <c r="T917" s="35"/>
    </row>
    <row r="918" spans="20:20" x14ac:dyDescent="0.2">
      <c r="T918" s="35"/>
    </row>
    <row r="919" spans="20:20" x14ac:dyDescent="0.2">
      <c r="T919" s="35"/>
    </row>
    <row r="920" spans="20:20" x14ac:dyDescent="0.2">
      <c r="T920" s="35"/>
    </row>
    <row r="921" spans="20:20" x14ac:dyDescent="0.2">
      <c r="T921" s="35"/>
    </row>
    <row r="922" spans="20:20" x14ac:dyDescent="0.2">
      <c r="T922" s="35"/>
    </row>
    <row r="923" spans="20:20" x14ac:dyDescent="0.2">
      <c r="T923" s="35"/>
    </row>
    <row r="924" spans="20:20" x14ac:dyDescent="0.2">
      <c r="T924" s="35"/>
    </row>
    <row r="925" spans="20:20" x14ac:dyDescent="0.2">
      <c r="T925" s="35"/>
    </row>
    <row r="926" spans="20:20" x14ac:dyDescent="0.2">
      <c r="T926" s="35"/>
    </row>
    <row r="927" spans="20:20" x14ac:dyDescent="0.2">
      <c r="T927" s="35"/>
    </row>
    <row r="928" spans="20:20" x14ac:dyDescent="0.2">
      <c r="T928" s="35"/>
    </row>
    <row r="929" spans="20:20" x14ac:dyDescent="0.2">
      <c r="T929" s="35"/>
    </row>
    <row r="930" spans="20:20" x14ac:dyDescent="0.2">
      <c r="T930" s="35"/>
    </row>
    <row r="931" spans="20:20" x14ac:dyDescent="0.2">
      <c r="T931" s="35"/>
    </row>
    <row r="932" spans="20:20" x14ac:dyDescent="0.2">
      <c r="T932" s="35"/>
    </row>
    <row r="933" spans="20:20" x14ac:dyDescent="0.2">
      <c r="T933" s="35"/>
    </row>
    <row r="934" spans="20:20" x14ac:dyDescent="0.2">
      <c r="T934" s="35"/>
    </row>
    <row r="935" spans="20:20" x14ac:dyDescent="0.2">
      <c r="T935" s="35"/>
    </row>
    <row r="936" spans="20:20" x14ac:dyDescent="0.2">
      <c r="T936" s="35"/>
    </row>
    <row r="937" spans="20:20" x14ac:dyDescent="0.2">
      <c r="T937" s="35"/>
    </row>
    <row r="938" spans="20:20" x14ac:dyDescent="0.2">
      <c r="T938" s="35"/>
    </row>
    <row r="939" spans="20:20" x14ac:dyDescent="0.2">
      <c r="T939" s="35"/>
    </row>
    <row r="940" spans="20:20" x14ac:dyDescent="0.2">
      <c r="T940" s="35"/>
    </row>
    <row r="941" spans="20:20" x14ac:dyDescent="0.2">
      <c r="T941" s="35"/>
    </row>
    <row r="942" spans="20:20" x14ac:dyDescent="0.2">
      <c r="T942" s="35"/>
    </row>
    <row r="943" spans="20:20" x14ac:dyDescent="0.2">
      <c r="T943" s="35"/>
    </row>
    <row r="944" spans="20:20" x14ac:dyDescent="0.2">
      <c r="T944" s="35"/>
    </row>
    <row r="945" spans="20:20" x14ac:dyDescent="0.2">
      <c r="T945" s="35"/>
    </row>
    <row r="946" spans="20:20" x14ac:dyDescent="0.2">
      <c r="T946" s="35"/>
    </row>
    <row r="947" spans="20:20" x14ac:dyDescent="0.2">
      <c r="T947" s="35"/>
    </row>
    <row r="948" spans="20:20" x14ac:dyDescent="0.2">
      <c r="T948" s="35"/>
    </row>
    <row r="949" spans="20:20" x14ac:dyDescent="0.2">
      <c r="T949" s="35"/>
    </row>
    <row r="950" spans="20:20" x14ac:dyDescent="0.2">
      <c r="T950" s="35"/>
    </row>
    <row r="951" spans="20:20" x14ac:dyDescent="0.2">
      <c r="T951" s="35"/>
    </row>
    <row r="952" spans="20:20" x14ac:dyDescent="0.2">
      <c r="T952" s="35"/>
    </row>
    <row r="953" spans="20:20" x14ac:dyDescent="0.2">
      <c r="T953" s="35"/>
    </row>
    <row r="954" spans="20:20" x14ac:dyDescent="0.2">
      <c r="T954" s="35"/>
    </row>
    <row r="955" spans="20:20" x14ac:dyDescent="0.2">
      <c r="T955" s="35"/>
    </row>
    <row r="956" spans="20:20" x14ac:dyDescent="0.2">
      <c r="T956" s="35"/>
    </row>
    <row r="957" spans="20:20" x14ac:dyDescent="0.2">
      <c r="T957" s="35"/>
    </row>
    <row r="958" spans="20:20" x14ac:dyDescent="0.2">
      <c r="T958" s="35"/>
    </row>
    <row r="959" spans="20:20" x14ac:dyDescent="0.2">
      <c r="T959" s="35"/>
    </row>
    <row r="960" spans="20:20" x14ac:dyDescent="0.2">
      <c r="T960" s="35"/>
    </row>
    <row r="961" spans="20:20" x14ac:dyDescent="0.2">
      <c r="T961" s="35"/>
    </row>
    <row r="962" spans="20:20" x14ac:dyDescent="0.2">
      <c r="T962" s="35"/>
    </row>
    <row r="963" spans="20:20" x14ac:dyDescent="0.2">
      <c r="T963" s="35"/>
    </row>
    <row r="964" spans="20:20" x14ac:dyDescent="0.2">
      <c r="T964" s="35"/>
    </row>
    <row r="965" spans="20:20" x14ac:dyDescent="0.2">
      <c r="T965" s="35"/>
    </row>
    <row r="966" spans="20:20" x14ac:dyDescent="0.2">
      <c r="T966" s="35"/>
    </row>
    <row r="967" spans="20:20" x14ac:dyDescent="0.2">
      <c r="T967" s="35"/>
    </row>
    <row r="968" spans="20:20" x14ac:dyDescent="0.2">
      <c r="T968" s="35"/>
    </row>
    <row r="969" spans="20:20" x14ac:dyDescent="0.2">
      <c r="T969" s="35"/>
    </row>
    <row r="970" spans="20:20" x14ac:dyDescent="0.2">
      <c r="T970" s="35"/>
    </row>
    <row r="971" spans="20:20" x14ac:dyDescent="0.2">
      <c r="T971" s="35"/>
    </row>
    <row r="972" spans="20:20" x14ac:dyDescent="0.2">
      <c r="T972" s="35"/>
    </row>
    <row r="973" spans="20:20" x14ac:dyDescent="0.2">
      <c r="T973" s="35"/>
    </row>
    <row r="974" spans="20:20" x14ac:dyDescent="0.2">
      <c r="T974" s="35"/>
    </row>
    <row r="975" spans="20:20" x14ac:dyDescent="0.2">
      <c r="T975" s="35"/>
    </row>
    <row r="976" spans="20:20" x14ac:dyDescent="0.2">
      <c r="T976" s="35"/>
    </row>
    <row r="977" spans="20:20" x14ac:dyDescent="0.2">
      <c r="T977" s="35"/>
    </row>
    <row r="978" spans="20:20" x14ac:dyDescent="0.2">
      <c r="T978" s="35"/>
    </row>
    <row r="979" spans="20:20" x14ac:dyDescent="0.2">
      <c r="T979" s="35"/>
    </row>
    <row r="980" spans="20:20" x14ac:dyDescent="0.2">
      <c r="T980" s="35"/>
    </row>
    <row r="981" spans="20:20" x14ac:dyDescent="0.2">
      <c r="T981" s="35"/>
    </row>
    <row r="982" spans="20:20" x14ac:dyDescent="0.2">
      <c r="T982" s="35"/>
    </row>
    <row r="983" spans="20:20" x14ac:dyDescent="0.2">
      <c r="T983" s="35"/>
    </row>
    <row r="984" spans="20:20" x14ac:dyDescent="0.2">
      <c r="T984" s="35"/>
    </row>
    <row r="985" spans="20:20" x14ac:dyDescent="0.2">
      <c r="T985" s="35"/>
    </row>
    <row r="986" spans="20:20" x14ac:dyDescent="0.2">
      <c r="T986" s="35"/>
    </row>
    <row r="987" spans="20:20" x14ac:dyDescent="0.2">
      <c r="T987" s="35"/>
    </row>
    <row r="988" spans="20:20" x14ac:dyDescent="0.2">
      <c r="T988" s="35"/>
    </row>
    <row r="989" spans="20:20" x14ac:dyDescent="0.2">
      <c r="T989" s="35"/>
    </row>
    <row r="990" spans="20:20" x14ac:dyDescent="0.2">
      <c r="T990" s="35"/>
    </row>
    <row r="991" spans="20:20" x14ac:dyDescent="0.2">
      <c r="T991" s="35"/>
    </row>
    <row r="992" spans="20:20" x14ac:dyDescent="0.2">
      <c r="T992" s="35"/>
    </row>
    <row r="993" spans="20:20" x14ac:dyDescent="0.2">
      <c r="T993" s="35"/>
    </row>
    <row r="994" spans="20:20" x14ac:dyDescent="0.2">
      <c r="T994" s="35"/>
    </row>
    <row r="995" spans="20:20" x14ac:dyDescent="0.2">
      <c r="T995" s="35"/>
    </row>
    <row r="996" spans="20:20" x14ac:dyDescent="0.2">
      <c r="T996" s="35"/>
    </row>
    <row r="997" spans="20:20" x14ac:dyDescent="0.2">
      <c r="T997" s="35"/>
    </row>
    <row r="998" spans="20:20" x14ac:dyDescent="0.2">
      <c r="T998" s="35"/>
    </row>
    <row r="999" spans="20:20" x14ac:dyDescent="0.2">
      <c r="T999" s="35"/>
    </row>
    <row r="1000" spans="20:20" x14ac:dyDescent="0.2">
      <c r="T1000" s="35"/>
    </row>
    <row r="1001" spans="20:20" x14ac:dyDescent="0.2">
      <c r="T1001" s="35"/>
    </row>
    <row r="1002" spans="20:20" x14ac:dyDescent="0.2">
      <c r="T1002" s="35"/>
    </row>
    <row r="1003" spans="20:20" x14ac:dyDescent="0.2">
      <c r="T1003" s="35"/>
    </row>
    <row r="1004" spans="20:20" x14ac:dyDescent="0.2">
      <c r="T1004" s="35"/>
    </row>
    <row r="1005" spans="20:20" x14ac:dyDescent="0.2">
      <c r="T1005" s="35"/>
    </row>
    <row r="1006" spans="20:20" x14ac:dyDescent="0.2">
      <c r="T1006" s="35"/>
    </row>
    <row r="1007" spans="20:20" x14ac:dyDescent="0.2">
      <c r="T1007" s="35"/>
    </row>
    <row r="1008" spans="20:20" x14ac:dyDescent="0.2">
      <c r="T1008" s="35"/>
    </row>
    <row r="1009" spans="20:20" x14ac:dyDescent="0.2">
      <c r="T1009" s="35"/>
    </row>
    <row r="1010" spans="20:20" x14ac:dyDescent="0.2">
      <c r="T1010" s="35"/>
    </row>
    <row r="1011" spans="20:20" x14ac:dyDescent="0.2">
      <c r="T1011" s="35"/>
    </row>
    <row r="1012" spans="20:20" x14ac:dyDescent="0.2">
      <c r="T1012" s="35"/>
    </row>
    <row r="1013" spans="20:20" x14ac:dyDescent="0.2">
      <c r="T1013" s="35"/>
    </row>
    <row r="1014" spans="20:20" x14ac:dyDescent="0.2">
      <c r="T1014" s="35"/>
    </row>
    <row r="1015" spans="20:20" x14ac:dyDescent="0.2">
      <c r="T1015" s="35"/>
    </row>
    <row r="1016" spans="20:20" x14ac:dyDescent="0.2">
      <c r="T1016" s="35"/>
    </row>
    <row r="1017" spans="20:20" x14ac:dyDescent="0.2">
      <c r="T1017" s="35"/>
    </row>
    <row r="1018" spans="20:20" x14ac:dyDescent="0.2">
      <c r="T1018" s="35"/>
    </row>
    <row r="1019" spans="20:20" x14ac:dyDescent="0.2">
      <c r="T1019" s="35"/>
    </row>
    <row r="1020" spans="20:20" x14ac:dyDescent="0.2">
      <c r="T1020" s="35"/>
    </row>
    <row r="1021" spans="20:20" x14ac:dyDescent="0.2">
      <c r="T1021" s="35"/>
    </row>
    <row r="1022" spans="20:20" x14ac:dyDescent="0.2">
      <c r="T1022" s="35"/>
    </row>
    <row r="1023" spans="20:20" x14ac:dyDescent="0.2">
      <c r="T1023" s="35"/>
    </row>
    <row r="1024" spans="20:20" x14ac:dyDescent="0.2">
      <c r="T1024" s="35"/>
    </row>
    <row r="1025" spans="20:20" x14ac:dyDescent="0.2">
      <c r="T1025" s="35"/>
    </row>
    <row r="1026" spans="20:20" x14ac:dyDescent="0.2">
      <c r="T1026" s="35"/>
    </row>
    <row r="1027" spans="20:20" x14ac:dyDescent="0.2">
      <c r="T1027" s="35"/>
    </row>
    <row r="1028" spans="20:20" x14ac:dyDescent="0.2">
      <c r="T1028" s="35"/>
    </row>
    <row r="1029" spans="20:20" x14ac:dyDescent="0.2">
      <c r="T1029" s="35"/>
    </row>
    <row r="1030" spans="20:20" x14ac:dyDescent="0.2">
      <c r="T1030" s="35"/>
    </row>
    <row r="1031" spans="20:20" x14ac:dyDescent="0.2">
      <c r="T1031" s="35"/>
    </row>
    <row r="1032" spans="20:20" x14ac:dyDescent="0.2">
      <c r="T1032" s="35"/>
    </row>
    <row r="1033" spans="20:20" x14ac:dyDescent="0.2">
      <c r="T1033" s="35"/>
    </row>
    <row r="1034" spans="20:20" x14ac:dyDescent="0.2">
      <c r="T1034" s="35"/>
    </row>
    <row r="1035" spans="20:20" x14ac:dyDescent="0.2">
      <c r="T1035" s="35"/>
    </row>
    <row r="1036" spans="20:20" x14ac:dyDescent="0.2">
      <c r="T1036" s="35"/>
    </row>
    <row r="1037" spans="20:20" x14ac:dyDescent="0.2">
      <c r="T1037" s="35"/>
    </row>
    <row r="1038" spans="20:20" x14ac:dyDescent="0.2">
      <c r="T1038" s="35"/>
    </row>
    <row r="1039" spans="20:20" x14ac:dyDescent="0.2">
      <c r="T1039" s="35"/>
    </row>
    <row r="1040" spans="20:20" x14ac:dyDescent="0.2">
      <c r="T1040" s="35"/>
    </row>
    <row r="1041" spans="20:20" x14ac:dyDescent="0.2">
      <c r="T1041" s="35"/>
    </row>
    <row r="1042" spans="20:20" x14ac:dyDescent="0.2">
      <c r="T1042" s="35"/>
    </row>
    <row r="1043" spans="20:20" x14ac:dyDescent="0.2">
      <c r="T1043" s="35"/>
    </row>
    <row r="1044" spans="20:20" x14ac:dyDescent="0.2">
      <c r="T1044" s="35"/>
    </row>
    <row r="1045" spans="20:20" x14ac:dyDescent="0.2">
      <c r="T1045" s="35"/>
    </row>
    <row r="1046" spans="20:20" x14ac:dyDescent="0.2">
      <c r="T1046" s="35"/>
    </row>
    <row r="1047" spans="20:20" x14ac:dyDescent="0.2">
      <c r="T1047" s="35"/>
    </row>
    <row r="1048" spans="20:20" x14ac:dyDescent="0.2">
      <c r="T1048" s="35"/>
    </row>
    <row r="1049" spans="20:20" x14ac:dyDescent="0.2">
      <c r="T1049" s="35"/>
    </row>
    <row r="1050" spans="20:20" x14ac:dyDescent="0.2">
      <c r="T1050" s="35"/>
    </row>
    <row r="1051" spans="20:20" x14ac:dyDescent="0.2">
      <c r="T1051" s="35"/>
    </row>
    <row r="1052" spans="20:20" x14ac:dyDescent="0.2">
      <c r="T1052" s="35"/>
    </row>
    <row r="1053" spans="20:20" x14ac:dyDescent="0.2">
      <c r="T1053" s="35"/>
    </row>
    <row r="1054" spans="20:20" x14ac:dyDescent="0.2">
      <c r="T1054" s="35"/>
    </row>
    <row r="1055" spans="20:20" x14ac:dyDescent="0.2">
      <c r="T1055" s="35"/>
    </row>
    <row r="1056" spans="20:20" x14ac:dyDescent="0.2">
      <c r="T1056" s="35"/>
    </row>
    <row r="1057" spans="20:20" x14ac:dyDescent="0.2">
      <c r="T1057" s="35"/>
    </row>
    <row r="1058" spans="20:20" x14ac:dyDescent="0.2">
      <c r="T1058" s="35"/>
    </row>
    <row r="1059" spans="20:20" x14ac:dyDescent="0.2">
      <c r="T1059" s="35"/>
    </row>
    <row r="1060" spans="20:20" x14ac:dyDescent="0.2">
      <c r="T1060" s="35"/>
    </row>
    <row r="1061" spans="20:20" x14ac:dyDescent="0.2">
      <c r="T1061" s="35"/>
    </row>
    <row r="1062" spans="20:20" x14ac:dyDescent="0.2">
      <c r="T1062" s="35"/>
    </row>
    <row r="1063" spans="20:20" x14ac:dyDescent="0.2">
      <c r="T1063" s="35"/>
    </row>
    <row r="1064" spans="20:20" x14ac:dyDescent="0.2">
      <c r="T1064" s="35"/>
    </row>
    <row r="1065" spans="20:20" x14ac:dyDescent="0.2">
      <c r="T1065" s="35"/>
    </row>
    <row r="1066" spans="20:20" x14ac:dyDescent="0.2">
      <c r="T1066" s="35"/>
    </row>
    <row r="1067" spans="20:20" x14ac:dyDescent="0.2">
      <c r="T1067" s="35"/>
    </row>
    <row r="1068" spans="20:20" x14ac:dyDescent="0.2">
      <c r="T1068" s="35"/>
    </row>
    <row r="1069" spans="20:20" x14ac:dyDescent="0.2">
      <c r="T1069" s="35"/>
    </row>
    <row r="1070" spans="20:20" x14ac:dyDescent="0.2">
      <c r="T1070" s="35"/>
    </row>
    <row r="1071" spans="20:20" x14ac:dyDescent="0.2">
      <c r="T1071" s="35"/>
    </row>
    <row r="1072" spans="20:20" x14ac:dyDescent="0.2">
      <c r="T1072" s="35"/>
    </row>
    <row r="1073" spans="20:20" x14ac:dyDescent="0.2">
      <c r="T1073" s="35"/>
    </row>
    <row r="1074" spans="20:20" x14ac:dyDescent="0.2">
      <c r="T1074" s="35"/>
    </row>
    <row r="1075" spans="20:20" x14ac:dyDescent="0.2">
      <c r="T1075" s="35"/>
    </row>
    <row r="1076" spans="20:20" x14ac:dyDescent="0.2">
      <c r="T1076" s="35"/>
    </row>
    <row r="1077" spans="20:20" x14ac:dyDescent="0.2">
      <c r="T1077" s="35"/>
    </row>
    <row r="1078" spans="20:20" x14ac:dyDescent="0.2">
      <c r="T1078" s="35"/>
    </row>
    <row r="1079" spans="20:20" x14ac:dyDescent="0.2">
      <c r="T1079" s="35"/>
    </row>
    <row r="1080" spans="20:20" x14ac:dyDescent="0.2">
      <c r="T1080" s="35"/>
    </row>
    <row r="1081" spans="20:20" x14ac:dyDescent="0.2">
      <c r="T1081" s="35"/>
    </row>
    <row r="1082" spans="20:20" x14ac:dyDescent="0.2">
      <c r="T1082" s="35"/>
    </row>
    <row r="1083" spans="20:20" x14ac:dyDescent="0.2">
      <c r="T1083" s="35"/>
    </row>
    <row r="1084" spans="20:20" x14ac:dyDescent="0.2">
      <c r="T1084" s="35"/>
    </row>
    <row r="1085" spans="20:20" x14ac:dyDescent="0.2">
      <c r="T1085" s="35"/>
    </row>
    <row r="1086" spans="20:20" x14ac:dyDescent="0.2">
      <c r="T1086" s="35"/>
    </row>
    <row r="1087" spans="20:20" x14ac:dyDescent="0.2">
      <c r="T1087" s="35"/>
    </row>
    <row r="1088" spans="20:20" x14ac:dyDescent="0.2">
      <c r="T1088" s="35"/>
    </row>
    <row r="1089" spans="20:20" x14ac:dyDescent="0.2">
      <c r="T1089" s="35"/>
    </row>
    <row r="1090" spans="20:20" x14ac:dyDescent="0.2">
      <c r="T1090" s="35"/>
    </row>
    <row r="1091" spans="20:20" x14ac:dyDescent="0.2">
      <c r="T1091" s="35"/>
    </row>
    <row r="1092" spans="20:20" x14ac:dyDescent="0.2">
      <c r="T1092" s="35"/>
    </row>
    <row r="1093" spans="20:20" x14ac:dyDescent="0.2">
      <c r="T1093" s="35"/>
    </row>
    <row r="1094" spans="20:20" x14ac:dyDescent="0.2">
      <c r="T1094" s="35"/>
    </row>
    <row r="1095" spans="20:20" x14ac:dyDescent="0.2">
      <c r="T1095" s="35"/>
    </row>
    <row r="1096" spans="20:20" x14ac:dyDescent="0.2">
      <c r="T1096" s="35"/>
    </row>
    <row r="1097" spans="20:20" x14ac:dyDescent="0.2">
      <c r="T1097" s="35"/>
    </row>
    <row r="1098" spans="20:20" x14ac:dyDescent="0.2">
      <c r="T1098" s="35"/>
    </row>
    <row r="1099" spans="20:20" x14ac:dyDescent="0.2">
      <c r="T1099" s="35"/>
    </row>
    <row r="1100" spans="20:20" x14ac:dyDescent="0.2">
      <c r="T1100" s="35"/>
    </row>
    <row r="1101" spans="20:20" x14ac:dyDescent="0.2">
      <c r="T1101" s="35"/>
    </row>
    <row r="1102" spans="20:20" x14ac:dyDescent="0.2">
      <c r="T1102" s="35"/>
    </row>
    <row r="1103" spans="20:20" x14ac:dyDescent="0.2">
      <c r="T1103" s="35"/>
    </row>
    <row r="1104" spans="20:20" x14ac:dyDescent="0.2">
      <c r="T1104" s="35"/>
    </row>
    <row r="1105" spans="20:20" x14ac:dyDescent="0.2">
      <c r="T1105" s="35"/>
    </row>
    <row r="1106" spans="20:20" x14ac:dyDescent="0.2">
      <c r="T1106" s="35"/>
    </row>
    <row r="1107" spans="20:20" x14ac:dyDescent="0.2">
      <c r="T1107" s="35"/>
    </row>
    <row r="1108" spans="20:20" x14ac:dyDescent="0.2">
      <c r="T1108" s="35"/>
    </row>
    <row r="1109" spans="20:20" x14ac:dyDescent="0.2">
      <c r="T1109" s="35"/>
    </row>
    <row r="1110" spans="20:20" x14ac:dyDescent="0.2">
      <c r="T1110" s="35"/>
    </row>
    <row r="1111" spans="20:20" x14ac:dyDescent="0.2">
      <c r="T1111" s="35"/>
    </row>
    <row r="1112" spans="20:20" x14ac:dyDescent="0.2">
      <c r="T1112" s="35"/>
    </row>
    <row r="1113" spans="20:20" x14ac:dyDescent="0.2">
      <c r="T1113" s="35"/>
    </row>
    <row r="1114" spans="20:20" x14ac:dyDescent="0.2">
      <c r="T1114" s="35"/>
    </row>
    <row r="1115" spans="20:20" x14ac:dyDescent="0.2">
      <c r="T1115" s="35"/>
    </row>
    <row r="1116" spans="20:20" x14ac:dyDescent="0.2">
      <c r="T1116" s="35"/>
    </row>
    <row r="1117" spans="20:20" x14ac:dyDescent="0.2">
      <c r="T1117" s="35"/>
    </row>
    <row r="1118" spans="20:20" x14ac:dyDescent="0.2">
      <c r="T1118" s="35"/>
    </row>
    <row r="1119" spans="20:20" x14ac:dyDescent="0.2">
      <c r="T1119" s="35"/>
    </row>
    <row r="1120" spans="20:20" x14ac:dyDescent="0.2">
      <c r="T1120" s="35"/>
    </row>
    <row r="1121" spans="20:20" x14ac:dyDescent="0.2">
      <c r="T1121" s="35"/>
    </row>
    <row r="1122" spans="20:20" x14ac:dyDescent="0.2">
      <c r="T1122" s="35"/>
    </row>
    <row r="1123" spans="20:20" x14ac:dyDescent="0.2">
      <c r="T1123" s="35"/>
    </row>
    <row r="1124" spans="20:20" x14ac:dyDescent="0.2">
      <c r="T1124" s="35"/>
    </row>
    <row r="1125" spans="20:20" x14ac:dyDescent="0.2">
      <c r="T1125" s="35"/>
    </row>
    <row r="1126" spans="20:20" x14ac:dyDescent="0.2">
      <c r="T1126" s="35"/>
    </row>
    <row r="1127" spans="20:20" x14ac:dyDescent="0.2">
      <c r="T1127" s="35"/>
    </row>
    <row r="1128" spans="20:20" x14ac:dyDescent="0.2">
      <c r="T1128" s="35"/>
    </row>
    <row r="1129" spans="20:20" x14ac:dyDescent="0.2">
      <c r="T1129" s="35"/>
    </row>
    <row r="1130" spans="20:20" x14ac:dyDescent="0.2">
      <c r="T1130" s="35"/>
    </row>
    <row r="1131" spans="20:20" x14ac:dyDescent="0.2">
      <c r="T1131" s="35"/>
    </row>
    <row r="1132" spans="20:20" x14ac:dyDescent="0.2">
      <c r="T1132" s="35"/>
    </row>
    <row r="1133" spans="20:20" x14ac:dyDescent="0.2">
      <c r="T1133" s="35"/>
    </row>
    <row r="1134" spans="20:20" x14ac:dyDescent="0.2">
      <c r="T1134" s="35"/>
    </row>
    <row r="1135" spans="20:20" x14ac:dyDescent="0.2">
      <c r="T1135" s="35"/>
    </row>
    <row r="1136" spans="20:20" x14ac:dyDescent="0.2">
      <c r="T1136" s="35"/>
    </row>
    <row r="1137" spans="20:20" x14ac:dyDescent="0.2">
      <c r="T1137" s="35"/>
    </row>
    <row r="1138" spans="20:20" x14ac:dyDescent="0.2">
      <c r="T1138" s="35"/>
    </row>
    <row r="1139" spans="20:20" x14ac:dyDescent="0.2">
      <c r="T1139" s="35"/>
    </row>
    <row r="1140" spans="20:20" x14ac:dyDescent="0.2">
      <c r="T1140" s="35"/>
    </row>
    <row r="1141" spans="20:20" x14ac:dyDescent="0.2">
      <c r="T1141" s="35"/>
    </row>
    <row r="1142" spans="20:20" x14ac:dyDescent="0.2">
      <c r="T1142" s="35"/>
    </row>
    <row r="1143" spans="20:20" x14ac:dyDescent="0.2">
      <c r="T1143" s="35"/>
    </row>
    <row r="1144" spans="20:20" x14ac:dyDescent="0.2">
      <c r="T1144" s="35"/>
    </row>
    <row r="1145" spans="20:20" x14ac:dyDescent="0.2">
      <c r="T1145" s="35"/>
    </row>
    <row r="1146" spans="20:20" x14ac:dyDescent="0.2">
      <c r="T1146" s="35"/>
    </row>
    <row r="1147" spans="20:20" x14ac:dyDescent="0.2">
      <c r="T1147" s="35"/>
    </row>
    <row r="1148" spans="20:20" x14ac:dyDescent="0.2">
      <c r="T1148" s="35"/>
    </row>
    <row r="1149" spans="20:20" x14ac:dyDescent="0.2">
      <c r="T1149" s="35"/>
    </row>
    <row r="1150" spans="20:20" x14ac:dyDescent="0.2">
      <c r="T1150" s="35"/>
    </row>
    <row r="1151" spans="20:20" x14ac:dyDescent="0.2">
      <c r="T1151" s="35"/>
    </row>
    <row r="1152" spans="20:20" x14ac:dyDescent="0.2">
      <c r="T1152" s="35"/>
    </row>
    <row r="1153" spans="20:20" x14ac:dyDescent="0.2">
      <c r="T1153" s="35"/>
    </row>
    <row r="1154" spans="20:20" x14ac:dyDescent="0.2">
      <c r="T1154" s="35"/>
    </row>
    <row r="1155" spans="20:20" x14ac:dyDescent="0.2">
      <c r="T1155" s="35"/>
    </row>
    <row r="1156" spans="20:20" x14ac:dyDescent="0.2">
      <c r="T1156" s="35"/>
    </row>
    <row r="1157" spans="20:20" x14ac:dyDescent="0.2">
      <c r="T1157" s="35"/>
    </row>
    <row r="1158" spans="20:20" x14ac:dyDescent="0.2">
      <c r="T1158" s="35"/>
    </row>
    <row r="1159" spans="20:20" x14ac:dyDescent="0.2">
      <c r="T1159" s="35"/>
    </row>
    <row r="1160" spans="20:20" x14ac:dyDescent="0.2">
      <c r="T1160" s="35"/>
    </row>
    <row r="1161" spans="20:20" x14ac:dyDescent="0.2">
      <c r="T1161" s="35"/>
    </row>
    <row r="1162" spans="20:20" x14ac:dyDescent="0.2">
      <c r="T1162" s="35"/>
    </row>
    <row r="1163" spans="20:20" x14ac:dyDescent="0.2">
      <c r="T1163" s="35"/>
    </row>
    <row r="1164" spans="20:20" x14ac:dyDescent="0.2">
      <c r="T1164" s="35"/>
    </row>
    <row r="1165" spans="20:20" x14ac:dyDescent="0.2">
      <c r="T1165" s="35"/>
    </row>
    <row r="1166" spans="20:20" x14ac:dyDescent="0.2">
      <c r="T1166" s="35"/>
    </row>
    <row r="1167" spans="20:20" x14ac:dyDescent="0.2">
      <c r="T1167" s="35"/>
    </row>
    <row r="1168" spans="20:20" x14ac:dyDescent="0.2">
      <c r="T1168" s="35"/>
    </row>
    <row r="1169" spans="20:20" x14ac:dyDescent="0.2">
      <c r="T1169" s="35"/>
    </row>
    <row r="1170" spans="20:20" x14ac:dyDescent="0.2">
      <c r="T1170" s="35"/>
    </row>
    <row r="1171" spans="20:20" x14ac:dyDescent="0.2">
      <c r="T1171" s="35"/>
    </row>
    <row r="1172" spans="20:20" x14ac:dyDescent="0.2">
      <c r="T1172" s="35"/>
    </row>
    <row r="1173" spans="20:20" x14ac:dyDescent="0.2">
      <c r="T1173" s="35"/>
    </row>
    <row r="1174" spans="20:20" x14ac:dyDescent="0.2">
      <c r="T1174" s="35"/>
    </row>
    <row r="1175" spans="20:20" x14ac:dyDescent="0.2">
      <c r="T1175" s="35"/>
    </row>
    <row r="1176" spans="20:20" x14ac:dyDescent="0.2">
      <c r="T1176" s="35"/>
    </row>
    <row r="1177" spans="20:20" x14ac:dyDescent="0.2">
      <c r="T1177" s="35"/>
    </row>
    <row r="1178" spans="20:20" x14ac:dyDescent="0.2">
      <c r="T1178" s="35"/>
    </row>
    <row r="1179" spans="20:20" x14ac:dyDescent="0.2">
      <c r="T1179" s="35"/>
    </row>
    <row r="1180" spans="20:20" x14ac:dyDescent="0.2">
      <c r="T1180" s="35"/>
    </row>
    <row r="1181" spans="20:20" x14ac:dyDescent="0.2">
      <c r="T1181" s="35"/>
    </row>
    <row r="1182" spans="20:20" x14ac:dyDescent="0.2">
      <c r="T1182" s="35"/>
    </row>
    <row r="1183" spans="20:20" x14ac:dyDescent="0.2">
      <c r="T1183" s="35"/>
    </row>
    <row r="1184" spans="20:20" x14ac:dyDescent="0.2">
      <c r="T1184" s="35"/>
    </row>
    <row r="1185" spans="20:20" x14ac:dyDescent="0.2">
      <c r="T1185" s="35"/>
    </row>
    <row r="1186" spans="20:20" x14ac:dyDescent="0.2">
      <c r="T1186" s="35"/>
    </row>
    <row r="1187" spans="20:20" x14ac:dyDescent="0.2">
      <c r="T1187" s="35"/>
    </row>
    <row r="1188" spans="20:20" x14ac:dyDescent="0.2">
      <c r="T1188" s="35"/>
    </row>
    <row r="1189" spans="20:20" x14ac:dyDescent="0.2">
      <c r="T1189" s="35"/>
    </row>
    <row r="1190" spans="20:20" x14ac:dyDescent="0.2">
      <c r="T1190" s="35"/>
    </row>
    <row r="1191" spans="20:20" x14ac:dyDescent="0.2">
      <c r="T1191" s="35"/>
    </row>
    <row r="1192" spans="20:20" x14ac:dyDescent="0.2">
      <c r="T1192" s="35"/>
    </row>
    <row r="1193" spans="20:20" x14ac:dyDescent="0.2">
      <c r="T1193" s="35"/>
    </row>
    <row r="1194" spans="20:20" x14ac:dyDescent="0.2">
      <c r="T1194" s="35"/>
    </row>
    <row r="1195" spans="20:20" x14ac:dyDescent="0.2">
      <c r="T1195" s="35"/>
    </row>
    <row r="1196" spans="20:20" x14ac:dyDescent="0.2">
      <c r="T1196" s="35"/>
    </row>
    <row r="1197" spans="20:20" x14ac:dyDescent="0.2">
      <c r="T1197" s="35"/>
    </row>
    <row r="1198" spans="20:20" x14ac:dyDescent="0.2">
      <c r="T1198" s="35"/>
    </row>
    <row r="1199" spans="20:20" x14ac:dyDescent="0.2">
      <c r="T1199" s="35"/>
    </row>
    <row r="1200" spans="20:20" x14ac:dyDescent="0.2">
      <c r="T1200" s="35"/>
    </row>
    <row r="1201" spans="20:20" x14ac:dyDescent="0.2">
      <c r="T1201" s="35"/>
    </row>
    <row r="1202" spans="20:20" x14ac:dyDescent="0.2">
      <c r="T1202" s="35"/>
    </row>
    <row r="1203" spans="20:20" x14ac:dyDescent="0.2">
      <c r="T1203" s="35"/>
    </row>
    <row r="1204" spans="20:20" x14ac:dyDescent="0.2">
      <c r="T1204" s="35"/>
    </row>
    <row r="1205" spans="20:20" x14ac:dyDescent="0.2">
      <c r="T1205" s="35"/>
    </row>
    <row r="1206" spans="20:20" x14ac:dyDescent="0.2">
      <c r="T1206" s="35"/>
    </row>
    <row r="1207" spans="20:20" x14ac:dyDescent="0.2">
      <c r="T1207" s="35"/>
    </row>
    <row r="1208" spans="20:20" x14ac:dyDescent="0.2">
      <c r="T1208" s="35"/>
    </row>
    <row r="1209" spans="20:20" x14ac:dyDescent="0.2">
      <c r="T1209" s="35"/>
    </row>
    <row r="1210" spans="20:20" x14ac:dyDescent="0.2">
      <c r="T1210" s="35"/>
    </row>
    <row r="1211" spans="20:20" x14ac:dyDescent="0.2">
      <c r="T1211" s="35"/>
    </row>
    <row r="1212" spans="20:20" x14ac:dyDescent="0.2">
      <c r="T1212" s="35"/>
    </row>
    <row r="1213" spans="20:20" x14ac:dyDescent="0.2">
      <c r="T1213" s="35"/>
    </row>
    <row r="1214" spans="20:20" x14ac:dyDescent="0.2">
      <c r="T1214" s="35"/>
    </row>
    <row r="1215" spans="20:20" x14ac:dyDescent="0.2">
      <c r="T1215" s="35"/>
    </row>
    <row r="1216" spans="20:20" x14ac:dyDescent="0.2">
      <c r="T1216" s="35"/>
    </row>
    <row r="1217" spans="20:20" x14ac:dyDescent="0.2">
      <c r="T1217" s="35"/>
    </row>
    <row r="1218" spans="20:20" x14ac:dyDescent="0.2">
      <c r="T1218" s="35"/>
    </row>
    <row r="1219" spans="20:20" x14ac:dyDescent="0.2">
      <c r="T1219" s="35"/>
    </row>
    <row r="1220" spans="20:20" x14ac:dyDescent="0.2">
      <c r="T1220" s="35"/>
    </row>
    <row r="1221" spans="20:20" x14ac:dyDescent="0.2">
      <c r="T1221" s="35"/>
    </row>
    <row r="1222" spans="20:20" x14ac:dyDescent="0.2">
      <c r="T1222" s="35"/>
    </row>
    <row r="1223" spans="20:20" x14ac:dyDescent="0.2">
      <c r="T1223" s="35"/>
    </row>
    <row r="1224" spans="20:20" x14ac:dyDescent="0.2">
      <c r="T1224" s="35"/>
    </row>
    <row r="1225" spans="20:20" x14ac:dyDescent="0.2">
      <c r="T1225" s="35"/>
    </row>
    <row r="1226" spans="20:20" x14ac:dyDescent="0.2">
      <c r="T1226" s="35"/>
    </row>
    <row r="1227" spans="20:20" x14ac:dyDescent="0.2">
      <c r="T1227" s="35"/>
    </row>
    <row r="1228" spans="20:20" x14ac:dyDescent="0.2">
      <c r="T1228" s="35"/>
    </row>
    <row r="1229" spans="20:20" x14ac:dyDescent="0.2">
      <c r="T1229" s="35"/>
    </row>
    <row r="1230" spans="20:20" x14ac:dyDescent="0.2">
      <c r="T1230" s="35"/>
    </row>
    <row r="1231" spans="20:20" x14ac:dyDescent="0.2">
      <c r="T1231" s="35"/>
    </row>
    <row r="1232" spans="20:20" x14ac:dyDescent="0.2">
      <c r="T1232" s="35"/>
    </row>
    <row r="1233" spans="20:20" x14ac:dyDescent="0.2">
      <c r="T1233" s="35"/>
    </row>
    <row r="1234" spans="20:20" x14ac:dyDescent="0.2">
      <c r="T1234" s="35"/>
    </row>
    <row r="1235" spans="20:20" x14ac:dyDescent="0.2">
      <c r="T1235" s="35"/>
    </row>
    <row r="1236" spans="20:20" x14ac:dyDescent="0.2">
      <c r="T1236" s="35"/>
    </row>
    <row r="1237" spans="20:20" x14ac:dyDescent="0.2">
      <c r="T1237" s="35"/>
    </row>
    <row r="1238" spans="20:20" x14ac:dyDescent="0.2">
      <c r="T1238" s="35"/>
    </row>
    <row r="1239" spans="20:20" x14ac:dyDescent="0.2">
      <c r="T1239" s="35"/>
    </row>
    <row r="1240" spans="20:20" x14ac:dyDescent="0.2">
      <c r="T1240" s="35"/>
    </row>
    <row r="1241" spans="20:20" x14ac:dyDescent="0.2">
      <c r="T1241" s="35"/>
    </row>
    <row r="1242" spans="20:20" x14ac:dyDescent="0.2">
      <c r="T1242" s="35"/>
    </row>
    <row r="1243" spans="20:20" x14ac:dyDescent="0.2">
      <c r="T1243" s="35"/>
    </row>
    <row r="1244" spans="20:20" x14ac:dyDescent="0.2">
      <c r="T1244" s="35"/>
    </row>
    <row r="1245" spans="20:20" x14ac:dyDescent="0.2">
      <c r="T1245" s="35"/>
    </row>
    <row r="1246" spans="20:20" x14ac:dyDescent="0.2">
      <c r="T1246" s="35"/>
    </row>
    <row r="1247" spans="20:20" x14ac:dyDescent="0.2">
      <c r="T1247" s="35"/>
    </row>
    <row r="1248" spans="20:20" x14ac:dyDescent="0.2">
      <c r="T1248" s="35"/>
    </row>
    <row r="1249" spans="20:20" x14ac:dyDescent="0.2">
      <c r="T1249" s="35"/>
    </row>
    <row r="1250" spans="20:20" x14ac:dyDescent="0.2">
      <c r="T1250" s="35"/>
    </row>
    <row r="1251" spans="20:20" x14ac:dyDescent="0.2">
      <c r="T1251" s="35"/>
    </row>
    <row r="1252" spans="20:20" x14ac:dyDescent="0.2">
      <c r="T1252" s="35"/>
    </row>
    <row r="1253" spans="20:20" x14ac:dyDescent="0.2">
      <c r="T1253" s="35"/>
    </row>
    <row r="1254" spans="20:20" x14ac:dyDescent="0.2">
      <c r="T1254" s="35"/>
    </row>
    <row r="1255" spans="20:20" x14ac:dyDescent="0.2">
      <c r="T1255" s="35"/>
    </row>
    <row r="1256" spans="20:20" x14ac:dyDescent="0.2">
      <c r="T1256" s="35"/>
    </row>
    <row r="1257" spans="20:20" x14ac:dyDescent="0.2">
      <c r="T1257" s="35"/>
    </row>
    <row r="1258" spans="20:20" x14ac:dyDescent="0.2">
      <c r="T1258" s="35"/>
    </row>
    <row r="1259" spans="20:20" x14ac:dyDescent="0.2">
      <c r="T1259" s="35"/>
    </row>
    <row r="1260" spans="20:20" x14ac:dyDescent="0.2">
      <c r="T1260" s="35"/>
    </row>
    <row r="1261" spans="20:20" x14ac:dyDescent="0.2">
      <c r="T1261" s="35"/>
    </row>
    <row r="1262" spans="20:20" x14ac:dyDescent="0.2">
      <c r="T1262" s="35"/>
    </row>
    <row r="1263" spans="20:20" x14ac:dyDescent="0.2">
      <c r="T1263" s="35"/>
    </row>
    <row r="1264" spans="20:20" x14ac:dyDescent="0.2">
      <c r="T1264" s="35"/>
    </row>
    <row r="1265" spans="20:20" x14ac:dyDescent="0.2">
      <c r="T1265" s="35"/>
    </row>
    <row r="1266" spans="20:20" x14ac:dyDescent="0.2">
      <c r="T1266" s="35"/>
    </row>
    <row r="1267" spans="20:20" x14ac:dyDescent="0.2">
      <c r="T1267" s="35"/>
    </row>
    <row r="1268" spans="20:20" x14ac:dyDescent="0.2">
      <c r="T1268" s="35"/>
    </row>
    <row r="1269" spans="20:20" x14ac:dyDescent="0.2">
      <c r="T1269" s="35"/>
    </row>
    <row r="1270" spans="20:20" x14ac:dyDescent="0.2">
      <c r="T1270" s="35"/>
    </row>
    <row r="1271" spans="20:20" x14ac:dyDescent="0.2">
      <c r="T1271" s="35"/>
    </row>
    <row r="1272" spans="20:20" x14ac:dyDescent="0.2">
      <c r="T1272" s="35"/>
    </row>
    <row r="1273" spans="20:20" x14ac:dyDescent="0.2">
      <c r="T1273" s="35"/>
    </row>
    <row r="1274" spans="20:20" x14ac:dyDescent="0.2">
      <c r="T1274" s="35"/>
    </row>
    <row r="1275" spans="20:20" x14ac:dyDescent="0.2">
      <c r="T1275" s="35"/>
    </row>
    <row r="1276" spans="20:20" x14ac:dyDescent="0.2">
      <c r="T1276" s="35"/>
    </row>
    <row r="1277" spans="20:20" x14ac:dyDescent="0.2">
      <c r="T1277" s="35"/>
    </row>
    <row r="1278" spans="20:20" x14ac:dyDescent="0.2">
      <c r="T1278" s="35"/>
    </row>
    <row r="1279" spans="20:20" x14ac:dyDescent="0.2">
      <c r="T1279" s="35"/>
    </row>
    <row r="1280" spans="20:20" x14ac:dyDescent="0.2">
      <c r="T1280" s="35"/>
    </row>
    <row r="1281" spans="20:20" x14ac:dyDescent="0.2">
      <c r="T1281" s="35"/>
    </row>
    <row r="1282" spans="20:20" x14ac:dyDescent="0.2">
      <c r="T1282" s="35"/>
    </row>
    <row r="1283" spans="20:20" x14ac:dyDescent="0.2">
      <c r="T1283" s="35"/>
    </row>
    <row r="1284" spans="20:20" x14ac:dyDescent="0.2">
      <c r="T1284" s="35"/>
    </row>
    <row r="1285" spans="20:20" x14ac:dyDescent="0.2">
      <c r="T1285" s="35"/>
    </row>
    <row r="1286" spans="20:20" x14ac:dyDescent="0.2">
      <c r="T1286" s="35"/>
    </row>
    <row r="1287" spans="20:20" x14ac:dyDescent="0.2">
      <c r="T1287" s="35"/>
    </row>
    <row r="1288" spans="20:20" x14ac:dyDescent="0.2">
      <c r="T1288" s="35"/>
    </row>
    <row r="1289" spans="20:20" x14ac:dyDescent="0.2">
      <c r="T1289" s="35"/>
    </row>
    <row r="1290" spans="20:20" x14ac:dyDescent="0.2">
      <c r="T1290" s="35"/>
    </row>
    <row r="1291" spans="20:20" x14ac:dyDescent="0.2">
      <c r="T1291" s="35"/>
    </row>
    <row r="1292" spans="20:20" x14ac:dyDescent="0.2">
      <c r="T1292" s="35"/>
    </row>
    <row r="1293" spans="20:20" x14ac:dyDescent="0.2">
      <c r="T1293" s="35"/>
    </row>
    <row r="1294" spans="20:20" x14ac:dyDescent="0.2">
      <c r="T1294" s="35"/>
    </row>
    <row r="1295" spans="20:20" x14ac:dyDescent="0.2">
      <c r="T1295" s="35"/>
    </row>
    <row r="1296" spans="20:20" x14ac:dyDescent="0.2">
      <c r="T1296" s="35"/>
    </row>
    <row r="1297" spans="20:20" x14ac:dyDescent="0.2">
      <c r="T1297" s="35"/>
    </row>
    <row r="1298" spans="20:20" x14ac:dyDescent="0.2">
      <c r="T1298" s="35"/>
    </row>
    <row r="1299" spans="20:20" x14ac:dyDescent="0.2">
      <c r="T1299" s="35"/>
    </row>
    <row r="1300" spans="20:20" x14ac:dyDescent="0.2">
      <c r="T1300" s="35"/>
    </row>
    <row r="1301" spans="20:20" x14ac:dyDescent="0.2">
      <c r="T1301" s="35"/>
    </row>
    <row r="1302" spans="20:20" x14ac:dyDescent="0.2">
      <c r="T1302" s="35"/>
    </row>
    <row r="1303" spans="20:20" x14ac:dyDescent="0.2">
      <c r="T1303" s="35"/>
    </row>
    <row r="1304" spans="20:20" x14ac:dyDescent="0.2">
      <c r="T1304" s="35"/>
    </row>
    <row r="1305" spans="20:20" x14ac:dyDescent="0.2">
      <c r="T1305" s="35"/>
    </row>
    <row r="1306" spans="20:20" x14ac:dyDescent="0.2">
      <c r="T1306" s="35"/>
    </row>
    <row r="1307" spans="20:20" x14ac:dyDescent="0.2">
      <c r="T1307" s="35"/>
    </row>
    <row r="1308" spans="20:20" x14ac:dyDescent="0.2">
      <c r="T1308" s="35"/>
    </row>
    <row r="1309" spans="20:20" x14ac:dyDescent="0.2">
      <c r="T1309" s="35"/>
    </row>
    <row r="1310" spans="20:20" x14ac:dyDescent="0.2">
      <c r="T1310" s="35"/>
    </row>
    <row r="1311" spans="20:20" x14ac:dyDescent="0.2">
      <c r="T1311" s="35"/>
    </row>
    <row r="1312" spans="20:20" x14ac:dyDescent="0.2">
      <c r="T1312" s="35"/>
    </row>
    <row r="1313" spans="20:20" x14ac:dyDescent="0.2">
      <c r="T1313" s="35"/>
    </row>
    <row r="1314" spans="20:20" x14ac:dyDescent="0.2">
      <c r="T1314" s="35"/>
    </row>
    <row r="1315" spans="20:20" x14ac:dyDescent="0.2">
      <c r="T1315" s="35"/>
    </row>
    <row r="1316" spans="20:20" x14ac:dyDescent="0.2">
      <c r="T1316" s="35"/>
    </row>
    <row r="1317" spans="20:20" x14ac:dyDescent="0.2">
      <c r="T1317" s="35"/>
    </row>
    <row r="1318" spans="20:20" x14ac:dyDescent="0.2">
      <c r="T1318" s="35"/>
    </row>
    <row r="1319" spans="20:20" x14ac:dyDescent="0.2">
      <c r="T1319" s="35"/>
    </row>
    <row r="1320" spans="20:20" x14ac:dyDescent="0.2">
      <c r="T1320" s="35"/>
    </row>
    <row r="1321" spans="20:20" x14ac:dyDescent="0.2">
      <c r="T1321" s="35"/>
    </row>
    <row r="1322" spans="20:20" x14ac:dyDescent="0.2">
      <c r="T1322" s="35"/>
    </row>
    <row r="1323" spans="20:20" x14ac:dyDescent="0.2">
      <c r="T1323" s="35"/>
    </row>
    <row r="1324" spans="20:20" x14ac:dyDescent="0.2">
      <c r="T1324" s="35"/>
    </row>
    <row r="1325" spans="20:20" x14ac:dyDescent="0.2">
      <c r="T1325" s="35"/>
    </row>
    <row r="1326" spans="20:20" x14ac:dyDescent="0.2">
      <c r="T1326" s="35"/>
    </row>
    <row r="1327" spans="20:20" x14ac:dyDescent="0.2">
      <c r="T1327" s="35"/>
    </row>
    <row r="1328" spans="20:20" x14ac:dyDescent="0.2">
      <c r="T1328" s="35"/>
    </row>
    <row r="1329" spans="20:20" x14ac:dyDescent="0.2">
      <c r="T1329" s="35"/>
    </row>
    <row r="1330" spans="20:20" x14ac:dyDescent="0.2">
      <c r="T1330" s="35"/>
    </row>
    <row r="1331" spans="20:20" x14ac:dyDescent="0.2">
      <c r="T1331" s="35"/>
    </row>
    <row r="1332" spans="20:20" x14ac:dyDescent="0.2">
      <c r="T1332" s="35"/>
    </row>
    <row r="1333" spans="20:20" x14ac:dyDescent="0.2">
      <c r="T1333" s="35"/>
    </row>
    <row r="1334" spans="20:20" x14ac:dyDescent="0.2">
      <c r="T1334" s="35"/>
    </row>
    <row r="1335" spans="20:20" x14ac:dyDescent="0.2">
      <c r="T1335" s="35"/>
    </row>
    <row r="1336" spans="20:20" x14ac:dyDescent="0.2">
      <c r="T1336" s="35"/>
    </row>
    <row r="1337" spans="20:20" x14ac:dyDescent="0.2">
      <c r="T1337" s="35"/>
    </row>
    <row r="1338" spans="20:20" x14ac:dyDescent="0.2">
      <c r="T1338" s="35"/>
    </row>
    <row r="1339" spans="20:20" x14ac:dyDescent="0.2">
      <c r="T1339" s="35"/>
    </row>
    <row r="1340" spans="20:20" x14ac:dyDescent="0.2">
      <c r="T1340" s="35"/>
    </row>
    <row r="1341" spans="20:20" x14ac:dyDescent="0.2">
      <c r="T1341" s="35"/>
    </row>
    <row r="1342" spans="20:20" x14ac:dyDescent="0.2">
      <c r="T1342" s="35"/>
    </row>
    <row r="1343" spans="20:20" x14ac:dyDescent="0.2">
      <c r="T1343" s="35"/>
    </row>
    <row r="1344" spans="20:20" x14ac:dyDescent="0.2">
      <c r="T1344" s="35"/>
    </row>
    <row r="1345" spans="20:20" x14ac:dyDescent="0.2">
      <c r="T1345" s="35"/>
    </row>
    <row r="1346" spans="20:20" x14ac:dyDescent="0.2">
      <c r="T1346" s="35"/>
    </row>
    <row r="1347" spans="20:20" x14ac:dyDescent="0.2">
      <c r="T1347" s="35"/>
    </row>
    <row r="1348" spans="20:20" x14ac:dyDescent="0.2">
      <c r="T1348" s="35"/>
    </row>
    <row r="1349" spans="20:20" x14ac:dyDescent="0.2">
      <c r="T1349" s="35"/>
    </row>
    <row r="1350" spans="20:20" x14ac:dyDescent="0.2">
      <c r="T1350" s="35"/>
    </row>
    <row r="1351" spans="20:20" x14ac:dyDescent="0.2">
      <c r="T1351" s="35"/>
    </row>
    <row r="1352" spans="20:20" x14ac:dyDescent="0.2">
      <c r="T1352" s="35"/>
    </row>
    <row r="1353" spans="20:20" x14ac:dyDescent="0.2">
      <c r="T1353" s="35"/>
    </row>
    <row r="1354" spans="20:20" x14ac:dyDescent="0.2">
      <c r="T1354" s="35"/>
    </row>
    <row r="1355" spans="20:20" x14ac:dyDescent="0.2">
      <c r="T1355" s="35"/>
    </row>
    <row r="1356" spans="20:20" x14ac:dyDescent="0.2">
      <c r="T1356" s="35"/>
    </row>
    <row r="1357" spans="20:20" x14ac:dyDescent="0.2">
      <c r="T1357" s="35"/>
    </row>
    <row r="1358" spans="20:20" x14ac:dyDescent="0.2">
      <c r="T1358" s="35"/>
    </row>
    <row r="1359" spans="20:20" x14ac:dyDescent="0.2">
      <c r="T1359" s="35"/>
    </row>
    <row r="1360" spans="20:20" x14ac:dyDescent="0.2">
      <c r="T1360" s="35"/>
    </row>
    <row r="1361" spans="20:20" x14ac:dyDescent="0.2">
      <c r="T1361" s="35"/>
    </row>
    <row r="1362" spans="20:20" x14ac:dyDescent="0.2">
      <c r="T1362" s="35"/>
    </row>
    <row r="1363" spans="20:20" x14ac:dyDescent="0.2">
      <c r="T1363" s="35"/>
    </row>
    <row r="1364" spans="20:20" x14ac:dyDescent="0.2">
      <c r="T1364" s="35"/>
    </row>
    <row r="1365" spans="20:20" x14ac:dyDescent="0.2">
      <c r="T1365" s="35"/>
    </row>
    <row r="1366" spans="20:20" x14ac:dyDescent="0.2">
      <c r="T1366" s="35"/>
    </row>
    <row r="1367" spans="20:20" x14ac:dyDescent="0.2">
      <c r="T1367" s="35"/>
    </row>
    <row r="1368" spans="20:20" x14ac:dyDescent="0.2">
      <c r="T1368" s="35"/>
    </row>
    <row r="1369" spans="20:20" x14ac:dyDescent="0.2">
      <c r="T1369" s="35"/>
    </row>
    <row r="1370" spans="20:20" x14ac:dyDescent="0.2">
      <c r="T1370" s="35"/>
    </row>
    <row r="1371" spans="20:20" x14ac:dyDescent="0.2">
      <c r="T1371" s="35"/>
    </row>
    <row r="1372" spans="20:20" x14ac:dyDescent="0.2">
      <c r="T1372" s="35"/>
    </row>
    <row r="1373" spans="20:20" x14ac:dyDescent="0.2">
      <c r="T1373" s="35"/>
    </row>
    <row r="1374" spans="20:20" x14ac:dyDescent="0.2">
      <c r="T1374" s="35"/>
    </row>
    <row r="1375" spans="20:20" x14ac:dyDescent="0.2">
      <c r="T1375" s="35"/>
    </row>
    <row r="1376" spans="20:20" x14ac:dyDescent="0.2">
      <c r="T1376" s="35"/>
    </row>
    <row r="1377" spans="20:20" x14ac:dyDescent="0.2">
      <c r="T1377" s="35"/>
    </row>
    <row r="1378" spans="20:20" x14ac:dyDescent="0.2">
      <c r="T1378" s="35"/>
    </row>
    <row r="1379" spans="20:20" x14ac:dyDescent="0.2">
      <c r="T1379" s="35"/>
    </row>
    <row r="1380" spans="20:20" x14ac:dyDescent="0.2">
      <c r="T1380" s="35"/>
    </row>
    <row r="1381" spans="20:20" x14ac:dyDescent="0.2">
      <c r="T1381" s="35"/>
    </row>
    <row r="1382" spans="20:20" x14ac:dyDescent="0.2">
      <c r="T1382" s="35"/>
    </row>
    <row r="1383" spans="20:20" x14ac:dyDescent="0.2">
      <c r="T1383" s="35"/>
    </row>
    <row r="1384" spans="20:20" x14ac:dyDescent="0.2">
      <c r="T1384" s="35"/>
    </row>
    <row r="1385" spans="20:20" x14ac:dyDescent="0.2">
      <c r="T1385" s="35"/>
    </row>
    <row r="1386" spans="20:20" x14ac:dyDescent="0.2">
      <c r="T1386" s="35"/>
    </row>
    <row r="1387" spans="20:20" x14ac:dyDescent="0.2">
      <c r="T1387" s="35"/>
    </row>
    <row r="1388" spans="20:20" x14ac:dyDescent="0.2">
      <c r="T1388" s="35"/>
    </row>
    <row r="1389" spans="20:20" x14ac:dyDescent="0.2">
      <c r="T1389" s="35"/>
    </row>
    <row r="1390" spans="20:20" x14ac:dyDescent="0.2">
      <c r="T1390" s="35"/>
    </row>
    <row r="1391" spans="20:20" x14ac:dyDescent="0.2">
      <c r="T1391" s="35"/>
    </row>
  </sheetData>
  <mergeCells count="4">
    <mergeCell ref="J3:K3"/>
    <mergeCell ref="A1:I1"/>
    <mergeCell ref="M1:S1"/>
    <mergeCell ref="M2:T2"/>
  </mergeCells>
  <printOptions horizontalCentered="1"/>
  <pageMargins left="0.25" right="0.25" top="1.5" bottom="0.5" header="0.25" footer="0"/>
  <pageSetup scale="69" fitToHeight="0" orientation="landscape" r:id="rId1"/>
  <headerFooter>
    <oddHeader>&amp;L              &amp;G&amp;C&amp;"Arial Black,Regular"
&amp;"Bernard MT Condensed,Regular"&amp;14UNIVERSITY OF THE PHILIPPINES
BETA SIGMA FRATERNITY INTERNATIONAL, INC.
MEMBERSHIP DUES PAID AS OF AUGUST 31, 2016</oddHeader>
    <oddFooter>&amp;R&amp;"Arial,Bold Italic"&amp;8&amp;P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7"/>
  <sheetViews>
    <sheetView zoomScaleNormal="100" workbookViewId="0">
      <selection activeCell="B68" sqref="B68"/>
    </sheetView>
  </sheetViews>
  <sheetFormatPr defaultRowHeight="12.75" x14ac:dyDescent="0.2"/>
  <cols>
    <col min="1" max="1" width="4.7109375" style="30" customWidth="1"/>
    <col min="2" max="2" width="24.7109375" style="29" customWidth="1"/>
    <col min="3" max="3" width="23.42578125" style="29" customWidth="1"/>
    <col min="4" max="7" width="10.7109375" style="31" customWidth="1"/>
    <col min="8" max="14" width="9.140625" style="29"/>
    <col min="15" max="15" width="9.7109375" style="29" bestFit="1" customWidth="1"/>
    <col min="16" max="16384" width="9.140625" style="29"/>
  </cols>
  <sheetData>
    <row r="1" spans="1:7" x14ac:dyDescent="0.2">
      <c r="A1" s="49" t="s">
        <v>306</v>
      </c>
      <c r="B1" s="49"/>
      <c r="C1" s="49"/>
      <c r="D1" s="49"/>
      <c r="E1" s="49"/>
      <c r="F1" s="49"/>
      <c r="G1" s="49"/>
    </row>
    <row r="3" spans="1:7" x14ac:dyDescent="0.2">
      <c r="A3" s="30" t="s">
        <v>71</v>
      </c>
    </row>
    <row r="4" spans="1:7" x14ac:dyDescent="0.2">
      <c r="B4" s="29" t="s">
        <v>73</v>
      </c>
      <c r="G4" s="4">
        <v>5003.42</v>
      </c>
    </row>
    <row r="6" spans="1:7" x14ac:dyDescent="0.2">
      <c r="A6" s="30" t="s">
        <v>247</v>
      </c>
    </row>
    <row r="7" spans="1:7" x14ac:dyDescent="0.2">
      <c r="B7" s="2" t="s">
        <v>91</v>
      </c>
      <c r="F7" s="31">
        <v>785</v>
      </c>
    </row>
    <row r="8" spans="1:7" x14ac:dyDescent="0.2">
      <c r="B8" s="1" t="s">
        <v>92</v>
      </c>
      <c r="F8" s="31">
        <v>100</v>
      </c>
    </row>
    <row r="9" spans="1:7" x14ac:dyDescent="0.2">
      <c r="B9" s="2" t="s">
        <v>129</v>
      </c>
      <c r="C9" s="30"/>
      <c r="F9" s="31">
        <v>445</v>
      </c>
    </row>
    <row r="10" spans="1:7" x14ac:dyDescent="0.2">
      <c r="B10" s="2" t="s">
        <v>248</v>
      </c>
      <c r="C10" s="30"/>
      <c r="F10" s="31">
        <v>825</v>
      </c>
    </row>
    <row r="11" spans="1:7" x14ac:dyDescent="0.2">
      <c r="B11" s="1" t="s">
        <v>183</v>
      </c>
      <c r="C11" s="30"/>
      <c r="F11" s="3">
        <v>100</v>
      </c>
    </row>
    <row r="12" spans="1:7" x14ac:dyDescent="0.2">
      <c r="B12" s="2" t="s">
        <v>249</v>
      </c>
      <c r="F12" s="31">
        <v>1460</v>
      </c>
    </row>
    <row r="13" spans="1:7" x14ac:dyDescent="0.2">
      <c r="B13" s="1" t="s">
        <v>250</v>
      </c>
      <c r="F13" s="31">
        <v>390</v>
      </c>
      <c r="G13" s="29"/>
    </row>
    <row r="14" spans="1:7" x14ac:dyDescent="0.2">
      <c r="B14" s="1" t="s">
        <v>261</v>
      </c>
      <c r="F14" s="31">
        <v>330</v>
      </c>
      <c r="G14" s="25"/>
    </row>
    <row r="15" spans="1:7" x14ac:dyDescent="0.2">
      <c r="B15" s="1" t="s">
        <v>318</v>
      </c>
      <c r="F15" s="31">
        <v>1065</v>
      </c>
      <c r="G15" s="29"/>
    </row>
    <row r="16" spans="1:7" x14ac:dyDescent="0.2">
      <c r="B16" s="1" t="s">
        <v>319</v>
      </c>
      <c r="F16" s="31">
        <v>662</v>
      </c>
    </row>
    <row r="17" spans="1:7" ht="13.5" thickBot="1" x14ac:dyDescent="0.25">
      <c r="B17" s="1" t="s">
        <v>311</v>
      </c>
      <c r="F17" s="31">
        <v>60</v>
      </c>
      <c r="G17" s="27">
        <f>SUM(F7:F17)</f>
        <v>6222</v>
      </c>
    </row>
    <row r="18" spans="1:7" x14ac:dyDescent="0.2">
      <c r="B18" s="1"/>
      <c r="G18" s="4">
        <f>SUM(G4:G17)</f>
        <v>11225.42</v>
      </c>
    </row>
    <row r="19" spans="1:7" x14ac:dyDescent="0.2">
      <c r="B19" s="1"/>
      <c r="G19" s="25"/>
    </row>
    <row r="20" spans="1:7" x14ac:dyDescent="0.2">
      <c r="A20" s="30" t="s">
        <v>251</v>
      </c>
      <c r="B20" s="1"/>
      <c r="G20" s="25"/>
    </row>
    <row r="21" spans="1:7" x14ac:dyDescent="0.2">
      <c r="B21" s="1" t="s">
        <v>262</v>
      </c>
      <c r="E21" s="31">
        <v>200</v>
      </c>
      <c r="G21" s="25"/>
    </row>
    <row r="22" spans="1:7" x14ac:dyDescent="0.2">
      <c r="B22" s="1" t="s">
        <v>263</v>
      </c>
      <c r="E22" s="31">
        <v>726.85</v>
      </c>
      <c r="G22" s="29"/>
    </row>
    <row r="23" spans="1:7" ht="13.5" thickBot="1" x14ac:dyDescent="0.25">
      <c r="B23" s="1" t="s">
        <v>301</v>
      </c>
      <c r="E23" s="3">
        <v>903.74</v>
      </c>
      <c r="G23" s="27">
        <f>SUM(E21:E23)*-1</f>
        <v>-1830.5900000000001</v>
      </c>
    </row>
    <row r="24" spans="1:7" x14ac:dyDescent="0.2">
      <c r="B24" s="1"/>
      <c r="E24" s="3"/>
      <c r="G24" s="25"/>
    </row>
    <row r="25" spans="1:7" x14ac:dyDescent="0.2">
      <c r="B25" s="1"/>
      <c r="E25" s="3"/>
      <c r="G25" s="25"/>
    </row>
    <row r="26" spans="1:7" x14ac:dyDescent="0.2">
      <c r="A26" s="30" t="s">
        <v>264</v>
      </c>
      <c r="B26" s="1"/>
      <c r="G26" s="25">
        <f>SUM(G18:G23)</f>
        <v>9394.83</v>
      </c>
    </row>
    <row r="27" spans="1:7" x14ac:dyDescent="0.2">
      <c r="B27" s="1"/>
      <c r="G27" s="25"/>
    </row>
    <row r="28" spans="1:7" x14ac:dyDescent="0.2">
      <c r="B28" s="1"/>
    </row>
    <row r="29" spans="1:7" x14ac:dyDescent="0.2">
      <c r="A29" s="30" t="s">
        <v>132</v>
      </c>
      <c r="B29" s="1"/>
    </row>
    <row r="30" spans="1:7" x14ac:dyDescent="0.2">
      <c r="B30" s="29" t="s">
        <v>302</v>
      </c>
      <c r="C30" s="29" t="s">
        <v>72</v>
      </c>
      <c r="E30" s="31">
        <v>30</v>
      </c>
    </row>
    <row r="31" spans="1:7" ht="13.5" thickBot="1" x14ac:dyDescent="0.25">
      <c r="B31" s="23" t="s">
        <v>84</v>
      </c>
      <c r="F31" s="29"/>
      <c r="G31" s="27">
        <f>SUM(E30:E30)</f>
        <v>30</v>
      </c>
    </row>
    <row r="34" spans="1:15" ht="13.5" thickBot="1" x14ac:dyDescent="0.25">
      <c r="A34" s="30" t="s">
        <v>211</v>
      </c>
      <c r="G34" s="27">
        <f>SUM(G26,G31)</f>
        <v>9424.83</v>
      </c>
    </row>
    <row r="35" spans="1:15" x14ac:dyDescent="0.2">
      <c r="G35" s="25"/>
    </row>
    <row r="37" spans="1:15" x14ac:dyDescent="0.2">
      <c r="A37" s="30" t="s">
        <v>260</v>
      </c>
      <c r="G37" s="25"/>
    </row>
    <row r="38" spans="1:15" x14ac:dyDescent="0.2">
      <c r="B38" s="29" t="s">
        <v>303</v>
      </c>
      <c r="E38" s="31">
        <v>50</v>
      </c>
      <c r="G38" s="25"/>
    </row>
    <row r="39" spans="1:15" x14ac:dyDescent="0.2">
      <c r="B39" s="29" t="s">
        <v>304</v>
      </c>
      <c r="C39" s="43"/>
      <c r="E39" s="31">
        <v>10</v>
      </c>
      <c r="F39" s="25"/>
      <c r="G39" s="29"/>
    </row>
    <row r="40" spans="1:15" ht="13.5" thickBot="1" x14ac:dyDescent="0.25">
      <c r="B40" s="30" t="s">
        <v>305</v>
      </c>
      <c r="F40" s="29"/>
      <c r="G40" s="41">
        <f>SUM(E38:E39)*-1</f>
        <v>-60</v>
      </c>
    </row>
    <row r="42" spans="1:15" ht="13.5" thickBot="1" x14ac:dyDescent="0.25">
      <c r="A42" s="30" t="s">
        <v>212</v>
      </c>
      <c r="G42" s="26">
        <f>SUM(G34:G40)</f>
        <v>9364.83</v>
      </c>
    </row>
    <row r="45" spans="1:15" x14ac:dyDescent="0.2">
      <c r="O45" s="28"/>
    </row>
    <row r="49" spans="1:7" x14ac:dyDescent="0.2">
      <c r="A49" s="50"/>
      <c r="B49" s="50"/>
      <c r="C49" s="50"/>
      <c r="D49" s="50"/>
      <c r="E49" s="50"/>
    </row>
    <row r="50" spans="1:7" x14ac:dyDescent="0.2">
      <c r="A50" s="49" t="s">
        <v>317</v>
      </c>
      <c r="B50" s="49"/>
      <c r="C50" s="49"/>
      <c r="D50" s="49"/>
      <c r="E50" s="49"/>
      <c r="F50" s="49"/>
      <c r="G50" s="49"/>
    </row>
    <row r="52" spans="1:7" x14ac:dyDescent="0.2">
      <c r="A52" s="30" t="s">
        <v>71</v>
      </c>
    </row>
    <row r="53" spans="1:7" x14ac:dyDescent="0.2">
      <c r="B53" s="29" t="s">
        <v>307</v>
      </c>
      <c r="F53" s="51" t="s">
        <v>308</v>
      </c>
      <c r="G53" s="22">
        <v>84361.99</v>
      </c>
    </row>
    <row r="55" spans="1:7" x14ac:dyDescent="0.2">
      <c r="A55" s="30" t="s">
        <v>247</v>
      </c>
    </row>
    <row r="56" spans="1:7" x14ac:dyDescent="0.2">
      <c r="B56" s="2" t="s">
        <v>91</v>
      </c>
      <c r="E56" s="43" t="s">
        <v>308</v>
      </c>
      <c r="F56" s="31">
        <v>20500</v>
      </c>
    </row>
    <row r="57" spans="1:7" x14ac:dyDescent="0.2">
      <c r="B57" s="2" t="s">
        <v>129</v>
      </c>
      <c r="C57" s="30"/>
      <c r="F57" s="31">
        <v>6000</v>
      </c>
    </row>
    <row r="58" spans="1:7" x14ac:dyDescent="0.2">
      <c r="B58" s="2" t="s">
        <v>248</v>
      </c>
      <c r="C58" s="30"/>
      <c r="F58" s="31">
        <v>5500</v>
      </c>
    </row>
    <row r="59" spans="1:7" x14ac:dyDescent="0.2">
      <c r="B59" s="2" t="s">
        <v>249</v>
      </c>
      <c r="F59" s="31">
        <v>8000</v>
      </c>
    </row>
    <row r="60" spans="1:7" x14ac:dyDescent="0.2">
      <c r="B60" s="1" t="s">
        <v>309</v>
      </c>
      <c r="F60" s="31">
        <v>9500</v>
      </c>
      <c r="G60" s="25"/>
    </row>
    <row r="61" spans="1:7" x14ac:dyDescent="0.2">
      <c r="B61" s="1" t="s">
        <v>310</v>
      </c>
      <c r="F61" s="31">
        <v>44000</v>
      </c>
      <c r="G61" s="25"/>
    </row>
    <row r="62" spans="1:7" ht="13.5" thickBot="1" x14ac:dyDescent="0.25">
      <c r="B62" s="1" t="s">
        <v>311</v>
      </c>
      <c r="F62" s="42">
        <v>8000</v>
      </c>
      <c r="G62" s="22">
        <f>SUM(F56:F62)</f>
        <v>101500</v>
      </c>
    </row>
    <row r="63" spans="1:7" x14ac:dyDescent="0.2">
      <c r="B63" s="1"/>
      <c r="G63" s="25"/>
    </row>
    <row r="64" spans="1:7" x14ac:dyDescent="0.2">
      <c r="B64" s="1"/>
      <c r="G64" s="25"/>
    </row>
    <row r="65" spans="1:7" x14ac:dyDescent="0.2">
      <c r="B65" s="1" t="s">
        <v>312</v>
      </c>
      <c r="E65" s="52" t="s">
        <v>308</v>
      </c>
      <c r="F65" s="31">
        <v>23700</v>
      </c>
      <c r="G65" s="25"/>
    </row>
    <row r="66" spans="1:7" x14ac:dyDescent="0.2">
      <c r="B66" s="1" t="s">
        <v>313</v>
      </c>
      <c r="F66" s="31">
        <v>400</v>
      </c>
      <c r="G66" s="29"/>
    </row>
    <row r="67" spans="1:7" x14ac:dyDescent="0.2">
      <c r="B67" s="1" t="s">
        <v>320</v>
      </c>
      <c r="F67" s="3">
        <v>100000</v>
      </c>
      <c r="G67" s="22">
        <f>SUM(F65:F67)</f>
        <v>124100</v>
      </c>
    </row>
    <row r="68" spans="1:7" x14ac:dyDescent="0.2">
      <c r="B68" s="1"/>
      <c r="F68" s="3"/>
      <c r="G68" s="25"/>
    </row>
    <row r="69" spans="1:7" x14ac:dyDescent="0.2">
      <c r="B69" s="1"/>
      <c r="F69" s="3"/>
      <c r="G69" s="25"/>
    </row>
    <row r="70" spans="1:7" x14ac:dyDescent="0.2">
      <c r="A70" s="30" t="s">
        <v>251</v>
      </c>
      <c r="B70" s="1"/>
      <c r="G70" s="25"/>
    </row>
    <row r="71" spans="1:7" x14ac:dyDescent="0.2">
      <c r="B71" s="1" t="s">
        <v>314</v>
      </c>
      <c r="E71" s="52" t="s">
        <v>308</v>
      </c>
      <c r="F71" s="31">
        <v>10000</v>
      </c>
      <c r="G71" s="25"/>
    </row>
    <row r="72" spans="1:7" ht="13.5" thickBot="1" x14ac:dyDescent="0.25">
      <c r="B72" s="1" t="s">
        <v>315</v>
      </c>
      <c r="F72" s="42">
        <v>10000</v>
      </c>
      <c r="G72" s="41">
        <f>SUM(F71:F72)*-1</f>
        <v>-20000</v>
      </c>
    </row>
    <row r="73" spans="1:7" x14ac:dyDescent="0.2">
      <c r="B73" s="1"/>
      <c r="F73" s="3"/>
      <c r="G73" s="44"/>
    </row>
    <row r="74" spans="1:7" x14ac:dyDescent="0.2">
      <c r="B74" s="1"/>
      <c r="F74" s="3"/>
      <c r="G74" s="44"/>
    </row>
    <row r="75" spans="1:7" x14ac:dyDescent="0.2">
      <c r="B75" s="1"/>
      <c r="F75" s="3"/>
      <c r="G75" s="44"/>
    </row>
    <row r="76" spans="1:7" x14ac:dyDescent="0.2">
      <c r="B76" s="1"/>
      <c r="F76" s="3"/>
      <c r="G76" s="44"/>
    </row>
    <row r="77" spans="1:7" ht="13.5" thickBot="1" x14ac:dyDescent="0.25">
      <c r="A77" s="30" t="s">
        <v>316</v>
      </c>
      <c r="B77" s="1"/>
      <c r="F77" s="53" t="s">
        <v>308</v>
      </c>
      <c r="G77" s="40">
        <f>SUM(G53:G76)</f>
        <v>289961.99</v>
      </c>
    </row>
  </sheetData>
  <mergeCells count="3">
    <mergeCell ref="A1:G1"/>
    <mergeCell ref="A49:E49"/>
    <mergeCell ref="A50:G50"/>
  </mergeCells>
  <pageMargins left="0.7" right="0.7" top="2" bottom="0.75" header="0.3" footer="0.3"/>
  <pageSetup scale="96" fitToHeight="0" orientation="portrait" r:id="rId1"/>
  <headerFooter>
    <oddHeader>&amp;L&amp;G&amp;C&amp;"Bernard MT Condensed,Regular"&amp;14
UNIVERSITY OF THE PHILIPPINES
BETA SIGMA FRATERNITY INTERNATIONAL, INC.
FINANCIAL STATEMENTS AS OF DECEMBER 31, 2016</oddHeader>
  </headerFooter>
  <rowBreaks count="1" manualBreakCount="1">
    <brk id="48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Members12312016</vt:lpstr>
      <vt:lpstr>CF12312016</vt:lpstr>
      <vt:lpstr>Members12312016!Print_Titles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Antonio</dc:creator>
  <cp:lastModifiedBy>Roy Antonio</cp:lastModifiedBy>
  <cp:lastPrinted>2017-02-09T03:33:44Z</cp:lastPrinted>
  <dcterms:created xsi:type="dcterms:W3CDTF">2015-12-03T20:51:17Z</dcterms:created>
  <dcterms:modified xsi:type="dcterms:W3CDTF">2017-02-09T03:35:58Z</dcterms:modified>
</cp:coreProperties>
</file>